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4AAE55C7-EB11-49FB-9318-C8FAE5BFD5DC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Свод расходов на РЧ" sheetId="8" state="hidden" r:id="rId1"/>
    <sheet name="компетенции 2024" sheetId="1" r:id="rId2"/>
    <sheet name="форма для волонтеров" sheetId="7" state="hidden" r:id="rId3"/>
    <sheet name="питание" sheetId="9" state="hidden" r:id="rId4"/>
  </sheets>
  <definedNames>
    <definedName name="_xlnm._FilterDatabase" localSheetId="3" hidden="1">питание!$A$3:$J$61</definedName>
    <definedName name="_xlnm._FilterDatabase" localSheetId="2" hidden="1">'форма для волонтеров'!$B$3:$F$61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D5" i="9"/>
  <c r="AF5" i="9" s="1"/>
  <c r="AD6" i="9"/>
  <c r="AD7" i="9"/>
  <c r="AF7" i="9" s="1"/>
  <c r="AD8" i="9"/>
  <c r="AF8" i="9" s="1"/>
  <c r="AD9" i="9"/>
  <c r="AF9" i="9" s="1"/>
  <c r="AD10" i="9"/>
  <c r="AF10" i="9" s="1"/>
  <c r="AD11" i="9"/>
  <c r="AF11" i="9" s="1"/>
  <c r="AD12" i="9"/>
  <c r="AF12" i="9" s="1"/>
  <c r="AD13" i="9"/>
  <c r="AF13" i="9" s="1"/>
  <c r="AD14" i="9"/>
  <c r="AF14" i="9" s="1"/>
  <c r="AD15" i="9"/>
  <c r="AF15" i="9" s="1"/>
  <c r="AD16" i="9"/>
  <c r="AF16" i="9" s="1"/>
  <c r="AD17" i="9"/>
  <c r="AF17" i="9" s="1"/>
  <c r="AD18" i="9"/>
  <c r="AF18" i="9" s="1"/>
  <c r="AD19" i="9"/>
  <c r="AF19" i="9" s="1"/>
  <c r="AD20" i="9"/>
  <c r="AF20" i="9" s="1"/>
  <c r="AD21" i="9"/>
  <c r="AF21" i="9" s="1"/>
  <c r="AD22" i="9"/>
  <c r="AF22" i="9" s="1"/>
  <c r="AD23" i="9"/>
  <c r="AF23" i="9" s="1"/>
  <c r="AD24" i="9"/>
  <c r="AF24" i="9" s="1"/>
  <c r="AD25" i="9"/>
  <c r="AF25" i="9" s="1"/>
  <c r="AD26" i="9"/>
  <c r="AF26" i="9" s="1"/>
  <c r="AD27" i="9"/>
  <c r="AF27" i="9" s="1"/>
  <c r="AD28" i="9"/>
  <c r="AF28" i="9" s="1"/>
  <c r="AD29" i="9"/>
  <c r="AF29" i="9" s="1"/>
  <c r="AD30" i="9"/>
  <c r="AF30" i="9" s="1"/>
  <c r="AD31" i="9"/>
  <c r="AF31" i="9" s="1"/>
  <c r="AD32" i="9"/>
  <c r="AF32" i="9" s="1"/>
  <c r="AD33" i="9"/>
  <c r="AD34" i="9"/>
  <c r="AF34" i="9" s="1"/>
  <c r="AD35" i="9"/>
  <c r="AF35" i="9" s="1"/>
  <c r="AD36" i="9"/>
  <c r="AF36" i="9" s="1"/>
  <c r="AD37" i="9"/>
  <c r="AF37" i="9" s="1"/>
  <c r="AD38" i="9"/>
  <c r="AF38" i="9" s="1"/>
  <c r="AD39" i="9"/>
  <c r="AD40" i="9"/>
  <c r="AF40" i="9" s="1"/>
  <c r="AD41" i="9"/>
  <c r="AF41" i="9" s="1"/>
  <c r="AD42" i="9"/>
  <c r="AF42" i="9" s="1"/>
  <c r="AD43" i="9"/>
  <c r="AF43" i="9" s="1"/>
  <c r="AD44" i="9"/>
  <c r="AF44" i="9" s="1"/>
  <c r="AD45" i="9"/>
  <c r="AF45" i="9" s="1"/>
  <c r="AD46" i="9"/>
  <c r="AF46" i="9" s="1"/>
  <c r="AD47" i="9"/>
  <c r="AF47" i="9" s="1"/>
  <c r="AD48" i="9"/>
  <c r="AF48" i="9" s="1"/>
  <c r="AD49" i="9"/>
  <c r="AF49" i="9" s="1"/>
  <c r="AD50" i="9"/>
  <c r="AF50" i="9" s="1"/>
  <c r="AD51" i="9"/>
  <c r="AF51" i="9" s="1"/>
  <c r="AD52" i="9"/>
  <c r="AF52" i="9" s="1"/>
  <c r="AD53" i="9"/>
  <c r="AF53" i="9" s="1"/>
  <c r="AD54" i="9"/>
  <c r="AF54" i="9" s="1"/>
  <c r="AD55" i="9"/>
  <c r="AF55" i="9" s="1"/>
  <c r="AD56" i="9"/>
  <c r="AF56" i="9" s="1"/>
  <c r="AD57" i="9"/>
  <c r="AF57" i="9" s="1"/>
  <c r="AD58" i="9"/>
  <c r="AF58" i="9" s="1"/>
  <c r="AD59" i="9"/>
  <c r="AF59" i="9" s="1"/>
  <c r="AD60" i="9"/>
  <c r="AF60" i="9" s="1"/>
  <c r="AE4" i="9"/>
  <c r="AD4" i="9"/>
  <c r="AF4" i="9" s="1"/>
  <c r="AF6" i="9" l="1"/>
  <c r="AF33" i="9"/>
  <c r="AF39" i="9"/>
  <c r="O57" i="9"/>
  <c r="O55" i="9"/>
  <c r="S55" i="9" s="1"/>
  <c r="O54" i="9"/>
  <c r="S54" i="9" s="1"/>
  <c r="O51" i="9"/>
  <c r="S51" i="9" s="1"/>
  <c r="O50" i="9"/>
  <c r="S50" i="9" s="1"/>
  <c r="O47" i="9"/>
  <c r="S47" i="9" s="1"/>
  <c r="O46" i="9"/>
  <c r="S46" i="9" s="1"/>
  <c r="S57" i="9" l="1"/>
  <c r="R57" i="9"/>
  <c r="R54" i="9"/>
  <c r="R50" i="9"/>
  <c r="R46" i="9"/>
  <c r="R55" i="9"/>
  <c r="R51" i="9"/>
  <c r="R47" i="9"/>
  <c r="AC61" i="9" l="1"/>
  <c r="AB61" i="9"/>
  <c r="AA61" i="9"/>
  <c r="Z61" i="9"/>
  <c r="Y61" i="9"/>
  <c r="X61" i="9"/>
  <c r="W61" i="9"/>
  <c r="V61" i="9"/>
  <c r="U61" i="9"/>
  <c r="AD61" i="9" l="1"/>
  <c r="AE61" i="9"/>
  <c r="H61" i="7"/>
  <c r="AF61" i="9" l="1"/>
  <c r="O42" i="9" l="1"/>
  <c r="K61" i="9"/>
  <c r="S42" i="9" l="1"/>
  <c r="R42" i="9"/>
  <c r="B3" i="8" l="1"/>
  <c r="P61" i="9" l="1"/>
  <c r="L61" i="9"/>
  <c r="M61" i="9"/>
  <c r="J61" i="9"/>
  <c r="I61" i="9"/>
  <c r="H61" i="9"/>
  <c r="N61" i="9" l="1"/>
  <c r="G61" i="7" l="1"/>
  <c r="B8" i="8" l="1"/>
  <c r="O39" i="9"/>
  <c r="O56" i="9"/>
  <c r="O12" i="9"/>
  <c r="O60" i="9"/>
  <c r="O59" i="9"/>
  <c r="O58" i="9"/>
  <c r="O53" i="9"/>
  <c r="O52" i="9"/>
  <c r="O49" i="9"/>
  <c r="O48" i="9"/>
  <c r="O45" i="9"/>
  <c r="O44" i="9"/>
  <c r="O43" i="9"/>
  <c r="O41" i="9"/>
  <c r="O40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1" i="9"/>
  <c r="O10" i="9"/>
  <c r="O9" i="9"/>
  <c r="O8" i="9"/>
  <c r="O7" i="9"/>
  <c r="O6" i="9"/>
  <c r="R6" i="9" s="1"/>
  <c r="O5" i="9"/>
  <c r="R5" i="9" s="1"/>
  <c r="O4" i="9"/>
  <c r="S5" i="9" l="1"/>
  <c r="S7" i="9"/>
  <c r="R7" i="9"/>
  <c r="S9" i="9"/>
  <c r="R9" i="9"/>
  <c r="S11" i="9"/>
  <c r="R11" i="9"/>
  <c r="S14" i="9"/>
  <c r="R14" i="9"/>
  <c r="S16" i="9"/>
  <c r="R16" i="9"/>
  <c r="S18" i="9"/>
  <c r="R18" i="9"/>
  <c r="S20" i="9"/>
  <c r="R20" i="9"/>
  <c r="S22" i="9"/>
  <c r="R22" i="9"/>
  <c r="S24" i="9"/>
  <c r="R24" i="9"/>
  <c r="S26" i="9"/>
  <c r="R26" i="9"/>
  <c r="S28" i="9"/>
  <c r="R28" i="9"/>
  <c r="S30" i="9"/>
  <c r="R30" i="9"/>
  <c r="S32" i="9"/>
  <c r="R32" i="9"/>
  <c r="S34" i="9"/>
  <c r="R34" i="9"/>
  <c r="S36" i="9"/>
  <c r="R36" i="9"/>
  <c r="S38" i="9"/>
  <c r="R38" i="9"/>
  <c r="S41" i="9"/>
  <c r="R41" i="9"/>
  <c r="S44" i="9"/>
  <c r="R44" i="9"/>
  <c r="S48" i="9"/>
  <c r="R48" i="9"/>
  <c r="S52" i="9"/>
  <c r="R52" i="9"/>
  <c r="S58" i="9"/>
  <c r="R58" i="9"/>
  <c r="S60" i="9"/>
  <c r="R60" i="9"/>
  <c r="S56" i="9"/>
  <c r="R56" i="9"/>
  <c r="R4" i="9"/>
  <c r="S4" i="9"/>
  <c r="S6" i="9"/>
  <c r="S8" i="9"/>
  <c r="R8" i="9"/>
  <c r="S10" i="9"/>
  <c r="R10" i="9"/>
  <c r="S13" i="9"/>
  <c r="R13" i="9"/>
  <c r="S15" i="9"/>
  <c r="R15" i="9"/>
  <c r="S17" i="9"/>
  <c r="R17" i="9"/>
  <c r="S19" i="9"/>
  <c r="R19" i="9"/>
  <c r="S21" i="9"/>
  <c r="R21" i="9"/>
  <c r="S23" i="9"/>
  <c r="R23" i="9"/>
  <c r="S25" i="9"/>
  <c r="R25" i="9"/>
  <c r="S27" i="9"/>
  <c r="R27" i="9"/>
  <c r="S29" i="9"/>
  <c r="R29" i="9"/>
  <c r="S31" i="9"/>
  <c r="R31" i="9"/>
  <c r="S33" i="9"/>
  <c r="R33" i="9"/>
  <c r="S35" i="9"/>
  <c r="R35" i="9"/>
  <c r="S37" i="9"/>
  <c r="R37" i="9"/>
  <c r="S40" i="9"/>
  <c r="R40" i="9"/>
  <c r="S43" i="9"/>
  <c r="R43" i="9"/>
  <c r="S45" i="9"/>
  <c r="R45" i="9"/>
  <c r="S49" i="9"/>
  <c r="R49" i="9"/>
  <c r="S53" i="9"/>
  <c r="R53" i="9"/>
  <c r="S59" i="9"/>
  <c r="R59" i="9"/>
  <c r="S12" i="9"/>
  <c r="R12" i="9"/>
  <c r="S39" i="9"/>
  <c r="R39" i="9"/>
  <c r="O61" i="9"/>
  <c r="S61" i="9" l="1"/>
  <c r="B7" i="8" l="1"/>
  <c r="B6" i="8" l="1"/>
  <c r="B4" i="8" l="1"/>
  <c r="R61" i="9" l="1"/>
  <c r="B2" i="8" s="1"/>
</calcChain>
</file>

<file path=xl/sharedStrings.xml><?xml version="1.0" encoding="utf-8"?>
<sst xmlns="http://schemas.openxmlformats.org/spreadsheetml/2006/main" count="872" uniqueCount="198">
  <si>
    <t>№ п/п</t>
  </si>
  <si>
    <t>Наименование компетенции</t>
  </si>
  <si>
    <t>3D Моделирование для компьютерных игр</t>
  </si>
  <si>
    <t>Администрирование отеля</t>
  </si>
  <si>
    <t>Ветеринария</t>
  </si>
  <si>
    <t>Визуальный мерчендайзинг</t>
  </si>
  <si>
    <t>Графический дизайн</t>
  </si>
  <si>
    <t>Дизайн интерьера</t>
  </si>
  <si>
    <t>Дошкольное воспитание</t>
  </si>
  <si>
    <t>Интернет-маркетинг</t>
  </si>
  <si>
    <t>Кузовной ремонт</t>
  </si>
  <si>
    <t>Лабораторный медицинский анализ</t>
  </si>
  <si>
    <t>Лабораторный химический анализ</t>
  </si>
  <si>
    <t>Ландшафтный дизайн</t>
  </si>
  <si>
    <t>Малярные и декоративные работы</t>
  </si>
  <si>
    <t>Машинное обучение и большие данные</t>
  </si>
  <si>
    <t>Медицинский и социальный уход</t>
  </si>
  <si>
    <t>Неразрушающий контроль</t>
  </si>
  <si>
    <t>Облицовка плиткой</t>
  </si>
  <si>
    <t>Обслуживание и ремонт оборудования релейной защиты и автоматики</t>
  </si>
  <si>
    <t>Охрана труда</t>
  </si>
  <si>
    <t>Переработка нефти и газа</t>
  </si>
  <si>
    <t>Поварское дело</t>
  </si>
  <si>
    <t>Предпринимательство</t>
  </si>
  <si>
    <t>Преподавание в младших классах</t>
  </si>
  <si>
    <t>Программные решения для бизнеса</t>
  </si>
  <si>
    <t>Производство металлоконструкций</t>
  </si>
  <si>
    <t>Промышленная автоматика</t>
  </si>
  <si>
    <t>Промышленный дизайн</t>
  </si>
  <si>
    <t>Разработка виртуальной и дополненной реальности</t>
  </si>
  <si>
    <t>Разработка решений с использованием блокчейн технологий</t>
  </si>
  <si>
    <t>Рекрутинг</t>
  </si>
  <si>
    <t>Ремонт и обслуживание легковых автомобилей</t>
  </si>
  <si>
    <t>Ресторанный сервис</t>
  </si>
  <si>
    <t>Сварочные технологии</t>
  </si>
  <si>
    <t>Сетевое и системное администрирование</t>
  </si>
  <si>
    <t>Сухое строительство и штукатурные работы</t>
  </si>
  <si>
    <t>Технологии моды</t>
  </si>
  <si>
    <t>Токарные работы на станках с ЧПУ</t>
  </si>
  <si>
    <t>Туризм</t>
  </si>
  <si>
    <t>Физическая культура, спорт и фитнес</t>
  </si>
  <si>
    <t>Фрезерные работы на станках с ЧПУ</t>
  </si>
  <si>
    <t>Хлебопечение</t>
  </si>
  <si>
    <t>Художественная роспись по дереву</t>
  </si>
  <si>
    <t>Цифровая метрология</t>
  </si>
  <si>
    <t>Эксплуатация сельскохозяйственных машин</t>
  </si>
  <si>
    <t>Электромонтаж</t>
  </si>
  <si>
    <t>Электроника</t>
  </si>
  <si>
    <t>Возрастная категория</t>
  </si>
  <si>
    <t>ТМашК</t>
  </si>
  <si>
    <t>СТЭК</t>
  </si>
  <si>
    <t>ПГК</t>
  </si>
  <si>
    <t>СКСПО</t>
  </si>
  <si>
    <t>ТИПК</t>
  </si>
  <si>
    <t>СГКСТД</t>
  </si>
  <si>
    <t>ТСПК</t>
  </si>
  <si>
    <t>ТККуз</t>
  </si>
  <si>
    <t>КТиХО</t>
  </si>
  <si>
    <t>СергГТ</t>
  </si>
  <si>
    <t>СТПТ</t>
  </si>
  <si>
    <t>СГК</t>
  </si>
  <si>
    <t>УСХТ</t>
  </si>
  <si>
    <t>СМеК</t>
  </si>
  <si>
    <t>ННХТ</t>
  </si>
  <si>
    <t>ТХТК</t>
  </si>
  <si>
    <t>НГТК</t>
  </si>
  <si>
    <t>ТСЭК</t>
  </si>
  <si>
    <t>ССПК</t>
  </si>
  <si>
    <t>СМашК</t>
  </si>
  <si>
    <t>Ответственная ОО</t>
  </si>
  <si>
    <t>Итого:</t>
  </si>
  <si>
    <t>г. Самара, ул. Молодогвардейская, д.59</t>
  </si>
  <si>
    <t>г. Тольятти, ул. Воскресенская, д. 18</t>
  </si>
  <si>
    <t>Тольятти</t>
  </si>
  <si>
    <t>г. Новокуйбышевск, ул. Успенского, 2</t>
  </si>
  <si>
    <t>Новокуйбышевск</t>
  </si>
  <si>
    <t>г. Новокуйбышевск, ул. Кирова, 6</t>
  </si>
  <si>
    <t>Самара</t>
  </si>
  <si>
    <t>г. Самара, ул. Ташкентская, 88</t>
  </si>
  <si>
    <t>г. Самара, ул. Партизанская, 60</t>
  </si>
  <si>
    <t>г. Самара, ул. Галактионовскя, д. 37</t>
  </si>
  <si>
    <t>г. Самара, ул. Санфировой, д. 7</t>
  </si>
  <si>
    <t>г. Самара, ул Антонова-Овсеенко, д.85</t>
  </si>
  <si>
    <t>г. Самара, ул. Полевая, д. 80</t>
  </si>
  <si>
    <t>г. Тольятти, ул. Победы, д. 36</t>
  </si>
  <si>
    <t>г. Тольятти, ул. Ленинградская, д. 28</t>
  </si>
  <si>
    <t>г. Тольятти, ул. Мурысева, д. 84</t>
  </si>
  <si>
    <t>Главные эксперты</t>
  </si>
  <si>
    <t>Технические администраторы</t>
  </si>
  <si>
    <t>Волонтеры</t>
  </si>
  <si>
    <t>Конкурсанты</t>
  </si>
  <si>
    <t>Конкурсная площадка</t>
  </si>
  <si>
    <t>Населенный пункт</t>
  </si>
  <si>
    <t>Адрес</t>
  </si>
  <si>
    <t>Участники чемпионата</t>
  </si>
  <si>
    <t>Всего</t>
  </si>
  <si>
    <t>Сопровождающие</t>
  </si>
  <si>
    <t>Кол-во дней работы площадок</t>
  </si>
  <si>
    <t>обед</t>
  </si>
  <si>
    <t>ужин</t>
  </si>
  <si>
    <t>Питание</t>
  </si>
  <si>
    <t xml:space="preserve">                                             вода, л</t>
  </si>
  <si>
    <t xml:space="preserve">                                             стаканчики, шт.</t>
  </si>
  <si>
    <t>СПолК</t>
  </si>
  <si>
    <t>г. Самара, ул.Молодогвардейская, д. 59</t>
  </si>
  <si>
    <t>Веб-технологии</t>
  </si>
  <si>
    <t>Цифровой модельер</t>
  </si>
  <si>
    <t>Эксплуатациия беспилотных авиационных систем</t>
  </si>
  <si>
    <t>Итого</t>
  </si>
  <si>
    <t>Лабораторный химический анализ-Юниоры</t>
  </si>
  <si>
    <t>Промышленный дизайн-Юниоры</t>
  </si>
  <si>
    <t>Туризм-Юниоры</t>
  </si>
  <si>
    <t>Физическая культура, спорт и фитнес-Юниоры</t>
  </si>
  <si>
    <t>Фрезерные работы на станках с ЧПУ-Юниоры</t>
  </si>
  <si>
    <t>Цифровая метрология-Юниоры</t>
  </si>
  <si>
    <t>г. Самара, ул. Ново-Садовая, д.106</t>
  </si>
  <si>
    <t>Самарская область, Нефтегорский район, г. Нефтегорск, пр Победы, д. 10</t>
  </si>
  <si>
    <t>г. Тольятти, ул. Ленинградская, д.28</t>
  </si>
  <si>
    <t>г. Самара, ул. Партизанская, д.60</t>
  </si>
  <si>
    <t>Слесарная работа с металлом</t>
  </si>
  <si>
    <t>Кинель-Черкасский р-н, с. Кинель-Черкассы, ул. Тимирязева</t>
  </si>
  <si>
    <t>СЭК</t>
  </si>
  <si>
    <t>Эксперты-наставники</t>
  </si>
  <si>
    <t>Нефтегорск</t>
  </si>
  <si>
    <t>Кинель-Черкассы</t>
  </si>
  <si>
    <t>ПИТАНИЕ УЧАСТНИКОВ
регионального этапа чемпионата по профессиональному мастерству "Профессионалы"
в апреле 2023 года</t>
  </si>
  <si>
    <t>юниоры</t>
  </si>
  <si>
    <t>Лебедева Ирина Юрьевна</t>
  </si>
  <si>
    <t xml:space="preserve">Кузовной ремонт-Юниоры </t>
  </si>
  <si>
    <t>Сырцова Ксения Анатольевна</t>
  </si>
  <si>
    <t>Танич Юлия Сергеевна</t>
  </si>
  <si>
    <t>Мочалов Илья Александрович</t>
  </si>
  <si>
    <t>Кутузова Валерия Евгеньевна</t>
  </si>
  <si>
    <t>Каракулова Елена Владимировна</t>
  </si>
  <si>
    <t>Ракитина Лариса Николаевна</t>
  </si>
  <si>
    <t>Семисанженова Валентина Борисовна</t>
  </si>
  <si>
    <t>Урюпин Константин Владимирович</t>
  </si>
  <si>
    <t>Титова Анна Александровна</t>
  </si>
  <si>
    <t>Осипов Олег Олегович</t>
  </si>
  <si>
    <t>Пономарева Ксения Владимировна</t>
  </si>
  <si>
    <t>Вершинина Алла Федоровна</t>
  </si>
  <si>
    <t>Нестерова Татьяна Викторовна</t>
  </si>
  <si>
    <t>Топчий Светлана Олеговна</t>
  </si>
  <si>
    <t>Лебедева Елена Геннадьевна</t>
  </si>
  <si>
    <t>Крюков Сергей Александрович</t>
  </si>
  <si>
    <t>Панкратова Людмила Александровна</t>
  </si>
  <si>
    <t>Клубкова Наталья Викторовна</t>
  </si>
  <si>
    <t>Веселова Наталья Михайловна</t>
  </si>
  <si>
    <t>Гагарин Алексей Викторович</t>
  </si>
  <si>
    <t>апрель</t>
  </si>
  <si>
    <t>основная</t>
  </si>
  <si>
    <t>ФОРМА ДЛЯ ВОЛОНТЕРОВ
регионального этапа чемпионата по профессиональному мастерству "Профессионалы"
в апреле 2023 года</t>
  </si>
  <si>
    <t>Смета расходов
регионального этапа чемпионата по профессиональному мастерству "Профессионалы"
в апреле 2023 года</t>
  </si>
  <si>
    <r>
      <rPr>
        <b/>
        <sz val="11"/>
        <color theme="1"/>
        <rFont val="Calibri"/>
        <family val="2"/>
        <charset val="204"/>
        <scheme val="minor"/>
      </rPr>
      <t>Питание участников</t>
    </r>
    <r>
      <rPr>
        <sz val="11"/>
        <color theme="1"/>
        <rFont val="Calibri"/>
        <family val="2"/>
        <scheme val="minor"/>
      </rPr>
      <t xml:space="preserve"> Регионального этапа по профессиональному мастерству "Профессионалы", комплект (обед + ужин)</t>
    </r>
  </si>
  <si>
    <r>
      <rPr>
        <b/>
        <sz val="11"/>
        <color theme="1"/>
        <rFont val="Calibri"/>
        <family val="2"/>
        <charset val="204"/>
        <scheme val="minor"/>
      </rPr>
      <t>Проживание иногородних участников</t>
    </r>
    <r>
      <rPr>
        <sz val="11"/>
        <color theme="1"/>
        <rFont val="Calibri"/>
        <family val="2"/>
        <scheme val="minor"/>
      </rPr>
      <t xml:space="preserve"> Регионального этапа по профессиональному мастерству "Профессионалы", дн.</t>
    </r>
  </si>
  <si>
    <r>
      <t>Организация пассажирского</t>
    </r>
    <r>
      <rPr>
        <b/>
        <sz val="11"/>
        <color theme="1"/>
        <rFont val="Calibri"/>
        <family val="2"/>
        <charset val="204"/>
        <scheme val="minor"/>
      </rPr>
      <t xml:space="preserve"> трансфера </t>
    </r>
    <r>
      <rPr>
        <sz val="11"/>
        <color theme="1"/>
        <rFont val="Calibri"/>
        <family val="2"/>
        <charset val="204"/>
        <scheme val="minor"/>
      </rPr>
      <t>для иногородних участников от гостиницы до места проведения Регионального этапа по профессиональному мастерству "Профессионалы"</t>
    </r>
    <r>
      <rPr>
        <sz val="11"/>
        <color theme="1"/>
        <rFont val="Calibri"/>
        <family val="2"/>
        <scheme val="minor"/>
      </rPr>
      <t xml:space="preserve"> и обратно, чел.</t>
    </r>
  </si>
  <si>
    <r>
      <rPr>
        <b/>
        <sz val="11"/>
        <color theme="1"/>
        <rFont val="Calibri"/>
        <family val="2"/>
        <charset val="204"/>
        <scheme val="minor"/>
      </rPr>
      <t>Вода для участников</t>
    </r>
    <r>
      <rPr>
        <sz val="11"/>
        <color theme="1"/>
        <rFont val="Calibri"/>
        <family val="2"/>
        <scheme val="minor"/>
      </rPr>
      <t xml:space="preserve"> Регионального этапа по профессиональному мастерству "Профессионалы", чел.</t>
    </r>
  </si>
  <si>
    <r>
      <rPr>
        <b/>
        <sz val="11"/>
        <color theme="1"/>
        <rFont val="Calibri"/>
        <family val="2"/>
        <charset val="204"/>
        <scheme val="minor"/>
      </rPr>
      <t>Форма для волонтеров</t>
    </r>
    <r>
      <rPr>
        <sz val="11"/>
        <color theme="1"/>
        <rFont val="Calibri"/>
        <family val="2"/>
        <scheme val="minor"/>
      </rPr>
      <t xml:space="preserve"> Регионального этапа по профессиональному мастерству "Профессионалы"", чел.</t>
    </r>
  </si>
  <si>
    <t>Жукова Регина Маратовна, Кушукова Екатерина Владимировна</t>
  </si>
  <si>
    <t>89277008878, 89276589574</t>
  </si>
  <si>
    <t>Балахонцева  Галина Евгеньевна, Сидорова Надежда Игоревна</t>
  </si>
  <si>
    <t>89376629296, 89277808644</t>
  </si>
  <si>
    <t>Индустриальные эксперты</t>
  </si>
  <si>
    <t>размер ожежды</t>
  </si>
  <si>
    <t>L</t>
  </si>
  <si>
    <t>L,M</t>
  </si>
  <si>
    <t>M</t>
  </si>
  <si>
    <t>M,XL</t>
  </si>
  <si>
    <t>M,L</t>
  </si>
  <si>
    <t>L,XL</t>
  </si>
  <si>
    <t>2XL</t>
  </si>
  <si>
    <t>XL,2XL</t>
  </si>
  <si>
    <t>2XL,3XL</t>
  </si>
  <si>
    <t>4</t>
  </si>
  <si>
    <t>5</t>
  </si>
  <si>
    <t>26.04.-28.04.2023</t>
  </si>
  <si>
    <t>26.04.-30.04.2023</t>
  </si>
  <si>
    <t>22.04.-25.04.2023</t>
  </si>
  <si>
    <t>период работы площадки</t>
  </si>
  <si>
    <t>26.04.-30.04.2024</t>
  </si>
  <si>
    <t>26.04.-29.04.2023</t>
  </si>
  <si>
    <t>21.04.-25.04.2023</t>
  </si>
  <si>
    <t>21.04.-26.04.2023</t>
  </si>
  <si>
    <t>26.04-30.04.2023</t>
  </si>
  <si>
    <t>Всего человек</t>
  </si>
  <si>
    <t>Ответственное лицо от ОО (уточняется)</t>
  </si>
  <si>
    <t>Контакты ответственного (уточняется)</t>
  </si>
  <si>
    <t>Парикмахерское искусство</t>
  </si>
  <si>
    <t>Копирайтинг</t>
  </si>
  <si>
    <t>Моушен Дизайн</t>
  </si>
  <si>
    <t>Сметное дело</t>
  </si>
  <si>
    <t>Эксплуатация и обслуживание многоквартирного дома</t>
  </si>
  <si>
    <t>Бухгалтерский учет</t>
  </si>
  <si>
    <t>Мобильная робототехника</t>
  </si>
  <si>
    <t>ПРОЕКТ</t>
  </si>
  <si>
    <t>+</t>
  </si>
  <si>
    <t>Нейросети и большие данные</t>
  </si>
  <si>
    <t>ПЕРЕЧЕНЬ КОМПЕТЕНЦИЙ 
регионального этапа чемпионата по профессиональному мастерству "Профессионалы"
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</si>
</sst>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textRotation="90" wrapText="1"/>
    </xf>
    <xf numFmtId="0" fontId="6" fillId="0" borderId="1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6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top" textRotation="90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6" fillId="0" borderId="7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 wrapText="1"/>
    </xf>
    <xf numFmtId="16" fontId="12" fillId="7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textRotation="90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textRotation="90" wrapText="1"/>
    </xf>
    <xf numFmtId="0" fontId="12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9" fontId="21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textRotation="90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zoomScale="115" zoomScaleNormal="115" workbookViewId="0">
      <selection activeCell="B3" sqref="B3"/>
    </sheetView>
  </sheetViews>
  <sheetFormatPr defaultRowHeight="15" x14ac:dyDescent="0.25"/>
  <cols>
    <col min="1" max="1" width="80.140625" customWidth="1"/>
    <col min="2" max="2" width="23.7109375" customWidth="1"/>
  </cols>
  <sheetData>
    <row r="1" spans="1:2" ht="57" customHeight="1" x14ac:dyDescent="0.25">
      <c r="A1" s="98" t="s">
        <v>152</v>
      </c>
      <c r="B1" s="99"/>
    </row>
    <row r="2" spans="1:2" ht="30" x14ac:dyDescent="0.25">
      <c r="A2" s="60" t="s">
        <v>153</v>
      </c>
      <c r="B2" s="42">
        <f>питание!R61</f>
        <v>5572</v>
      </c>
    </row>
    <row r="3" spans="1:2" ht="30" x14ac:dyDescent="0.25">
      <c r="A3" s="63" t="s">
        <v>154</v>
      </c>
      <c r="B3" s="42" t="e">
        <f>#REF!</f>
        <v>#REF!</v>
      </c>
    </row>
    <row r="4" spans="1:2" ht="45" x14ac:dyDescent="0.25">
      <c r="A4" s="60" t="s">
        <v>155</v>
      </c>
      <c r="B4" s="42" t="e">
        <f>B3</f>
        <v>#REF!</v>
      </c>
    </row>
    <row r="5" spans="1:2" ht="30" x14ac:dyDescent="0.25">
      <c r="A5" s="60" t="s">
        <v>156</v>
      </c>
      <c r="B5" s="42"/>
    </row>
    <row r="6" spans="1:2" x14ac:dyDescent="0.25">
      <c r="A6" s="11" t="s">
        <v>101</v>
      </c>
      <c r="B6" s="42" t="e">
        <f>#REF!</f>
        <v>#REF!</v>
      </c>
    </row>
    <row r="7" spans="1:2" x14ac:dyDescent="0.25">
      <c r="A7" s="11" t="s">
        <v>102</v>
      </c>
      <c r="B7" s="42" t="e">
        <f>#REF!</f>
        <v>#REF!</v>
      </c>
    </row>
    <row r="8" spans="1:2" ht="30" x14ac:dyDescent="0.25">
      <c r="A8" s="60" t="s">
        <v>157</v>
      </c>
      <c r="B8" s="42" t="e">
        <f>#REF!</f>
        <v>#REF!</v>
      </c>
    </row>
    <row r="9" spans="1:2" x14ac:dyDescent="0.25">
      <c r="A9" s="7"/>
    </row>
    <row r="10" spans="1:2" x14ac:dyDescent="0.25">
      <c r="A10" s="7"/>
    </row>
    <row r="11" spans="1:2" x14ac:dyDescent="0.25">
      <c r="A11" s="7"/>
    </row>
    <row r="12" spans="1:2" x14ac:dyDescent="0.25">
      <c r="A12" s="7"/>
    </row>
    <row r="13" spans="1:2" x14ac:dyDescent="0.25">
      <c r="A13" s="7"/>
    </row>
    <row r="14" spans="1:2" x14ac:dyDescent="0.25">
      <c r="A14" s="7"/>
    </row>
    <row r="15" spans="1:2" x14ac:dyDescent="0.25">
      <c r="A15" s="7"/>
    </row>
    <row r="16" spans="1:2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</sheetData>
  <mergeCells count="1">
    <mergeCell ref="A1:B1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86"/>
  <sheetViews>
    <sheetView tabSelected="1" view="pageBreakPreview" topLeftCell="A15" zoomScale="44" zoomScaleNormal="85" zoomScaleSheetLayoutView="44" workbookViewId="0">
      <selection sqref="A1:D61"/>
    </sheetView>
  </sheetViews>
  <sheetFormatPr defaultColWidth="9.140625" defaultRowHeight="18.75" x14ac:dyDescent="0.25"/>
  <cols>
    <col min="1" max="1" width="15" style="6" customWidth="1"/>
    <col min="2" max="2" width="69.5703125" style="6" customWidth="1"/>
    <col min="3" max="3" width="22.7109375" style="6" customWidth="1"/>
    <col min="4" max="4" width="29.7109375" style="6" customWidth="1"/>
    <col min="5" max="10" width="9.140625" style="95"/>
    <col min="11" max="13" width="9.140625" style="95" customWidth="1"/>
    <col min="14" max="44" width="9.140625" style="95"/>
    <col min="45" max="16384" width="9.140625" style="6"/>
  </cols>
  <sheetData>
    <row r="1" spans="1:44" ht="20.25" x14ac:dyDescent="0.25">
      <c r="A1" s="101" t="s">
        <v>194</v>
      </c>
      <c r="B1" s="101"/>
      <c r="C1" s="101"/>
      <c r="D1" s="101"/>
    </row>
    <row r="2" spans="1:44" s="12" customFormat="1" x14ac:dyDescent="0.25">
      <c r="A2" s="100" t="s">
        <v>197</v>
      </c>
      <c r="B2" s="100"/>
      <c r="C2" s="100"/>
      <c r="D2" s="100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44" s="12" customFormat="1" x14ac:dyDescent="0.25">
      <c r="A3" s="100"/>
      <c r="B3" s="100"/>
      <c r="C3" s="100"/>
      <c r="D3" s="100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 spans="1:44" x14ac:dyDescent="0.25">
      <c r="A4" s="16" t="s">
        <v>0</v>
      </c>
      <c r="B4" s="16" t="s">
        <v>1</v>
      </c>
      <c r="C4" s="16" t="s">
        <v>126</v>
      </c>
      <c r="D4" s="4" t="s">
        <v>150</v>
      </c>
    </row>
    <row r="5" spans="1:44" x14ac:dyDescent="0.25">
      <c r="A5" s="16">
        <v>1</v>
      </c>
      <c r="B5" s="5" t="s">
        <v>2</v>
      </c>
      <c r="C5" s="96"/>
      <c r="D5" s="97" t="s">
        <v>195</v>
      </c>
    </row>
    <row r="6" spans="1:44" x14ac:dyDescent="0.25">
      <c r="A6" s="16">
        <v>2</v>
      </c>
      <c r="B6" s="5" t="s">
        <v>3</v>
      </c>
      <c r="C6" s="96"/>
      <c r="D6" s="97" t="s">
        <v>195</v>
      </c>
    </row>
    <row r="7" spans="1:44" x14ac:dyDescent="0.25">
      <c r="A7" s="16">
        <v>3</v>
      </c>
      <c r="B7" s="5" t="s">
        <v>192</v>
      </c>
      <c r="C7" s="96"/>
      <c r="D7" s="97" t="s">
        <v>195</v>
      </c>
    </row>
    <row r="8" spans="1:44" x14ac:dyDescent="0.25">
      <c r="A8" s="16">
        <v>4</v>
      </c>
      <c r="B8" s="5" t="s">
        <v>105</v>
      </c>
      <c r="C8" s="96" t="s">
        <v>195</v>
      </c>
      <c r="D8" s="97" t="s">
        <v>195</v>
      </c>
    </row>
    <row r="9" spans="1:44" x14ac:dyDescent="0.25">
      <c r="A9" s="16">
        <v>5</v>
      </c>
      <c r="B9" s="5" t="s">
        <v>4</v>
      </c>
      <c r="C9" s="96"/>
      <c r="D9" s="97" t="s">
        <v>195</v>
      </c>
    </row>
    <row r="10" spans="1:44" x14ac:dyDescent="0.25">
      <c r="A10" s="16">
        <v>6</v>
      </c>
      <c r="B10" s="5" t="s">
        <v>5</v>
      </c>
      <c r="C10" s="96"/>
      <c r="D10" s="97" t="s">
        <v>195</v>
      </c>
    </row>
    <row r="11" spans="1:44" x14ac:dyDescent="0.25">
      <c r="A11" s="16">
        <v>7</v>
      </c>
      <c r="B11" s="5" t="s">
        <v>6</v>
      </c>
      <c r="C11" s="96"/>
      <c r="D11" s="97" t="s">
        <v>195</v>
      </c>
    </row>
    <row r="12" spans="1:44" x14ac:dyDescent="0.25">
      <c r="A12" s="16">
        <v>8</v>
      </c>
      <c r="B12" s="5" t="s">
        <v>7</v>
      </c>
      <c r="C12" s="96"/>
      <c r="D12" s="97" t="s">
        <v>195</v>
      </c>
    </row>
    <row r="13" spans="1:44" x14ac:dyDescent="0.25">
      <c r="A13" s="16">
        <v>9</v>
      </c>
      <c r="B13" s="5" t="s">
        <v>8</v>
      </c>
      <c r="C13" s="96" t="s">
        <v>195</v>
      </c>
      <c r="D13" s="97" t="s">
        <v>195</v>
      </c>
    </row>
    <row r="14" spans="1:44" x14ac:dyDescent="0.25">
      <c r="A14" s="16">
        <v>10</v>
      </c>
      <c r="B14" s="5" t="s">
        <v>9</v>
      </c>
      <c r="C14" s="96"/>
      <c r="D14" s="97" t="s">
        <v>195</v>
      </c>
    </row>
    <row r="15" spans="1:44" x14ac:dyDescent="0.25">
      <c r="A15" s="16">
        <v>11</v>
      </c>
      <c r="B15" s="5" t="s">
        <v>188</v>
      </c>
      <c r="C15" s="96"/>
      <c r="D15" s="97" t="s">
        <v>195</v>
      </c>
    </row>
    <row r="16" spans="1:44" x14ac:dyDescent="0.25">
      <c r="A16" s="16">
        <v>12</v>
      </c>
      <c r="B16" s="5" t="s">
        <v>10</v>
      </c>
      <c r="C16" s="96" t="s">
        <v>195</v>
      </c>
      <c r="D16" s="97" t="s">
        <v>195</v>
      </c>
    </row>
    <row r="17" spans="1:4" x14ac:dyDescent="0.25">
      <c r="A17" s="16">
        <v>13</v>
      </c>
      <c r="B17" s="5" t="s">
        <v>11</v>
      </c>
      <c r="C17" s="96"/>
      <c r="D17" s="97" t="s">
        <v>195</v>
      </c>
    </row>
    <row r="18" spans="1:4" x14ac:dyDescent="0.25">
      <c r="A18" s="16">
        <v>14</v>
      </c>
      <c r="B18" s="5" t="s">
        <v>12</v>
      </c>
      <c r="C18" s="96" t="s">
        <v>195</v>
      </c>
      <c r="D18" s="97" t="s">
        <v>195</v>
      </c>
    </row>
    <row r="19" spans="1:4" x14ac:dyDescent="0.25">
      <c r="A19" s="16">
        <v>15</v>
      </c>
      <c r="B19" s="5" t="s">
        <v>13</v>
      </c>
      <c r="C19" s="96"/>
      <c r="D19" s="97" t="s">
        <v>195</v>
      </c>
    </row>
    <row r="20" spans="1:4" x14ac:dyDescent="0.25">
      <c r="A20" s="16">
        <v>16</v>
      </c>
      <c r="B20" s="5" t="s">
        <v>14</v>
      </c>
      <c r="C20" s="96"/>
      <c r="D20" s="97" t="s">
        <v>195</v>
      </c>
    </row>
    <row r="21" spans="1:4" x14ac:dyDescent="0.25">
      <c r="A21" s="16">
        <v>17</v>
      </c>
      <c r="B21" s="5" t="s">
        <v>15</v>
      </c>
      <c r="C21" s="96"/>
      <c r="D21" s="97" t="s">
        <v>195</v>
      </c>
    </row>
    <row r="22" spans="1:4" x14ac:dyDescent="0.25">
      <c r="A22" s="16">
        <v>18</v>
      </c>
      <c r="B22" s="5" t="s">
        <v>16</v>
      </c>
      <c r="C22" s="96"/>
      <c r="D22" s="97" t="s">
        <v>195</v>
      </c>
    </row>
    <row r="23" spans="1:4" x14ac:dyDescent="0.25">
      <c r="A23" s="16">
        <v>19</v>
      </c>
      <c r="B23" s="5" t="s">
        <v>193</v>
      </c>
      <c r="C23" s="96" t="s">
        <v>195</v>
      </c>
      <c r="D23" s="97"/>
    </row>
    <row r="24" spans="1:4" x14ac:dyDescent="0.25">
      <c r="A24" s="16">
        <v>20</v>
      </c>
      <c r="B24" s="5" t="s">
        <v>189</v>
      </c>
      <c r="C24" s="96"/>
      <c r="D24" s="97" t="s">
        <v>195</v>
      </c>
    </row>
    <row r="25" spans="1:4" x14ac:dyDescent="0.25">
      <c r="A25" s="16">
        <v>21</v>
      </c>
      <c r="B25" s="5" t="s">
        <v>196</v>
      </c>
      <c r="C25" s="96" t="s">
        <v>195</v>
      </c>
      <c r="D25" s="97"/>
    </row>
    <row r="26" spans="1:4" x14ac:dyDescent="0.25">
      <c r="A26" s="16">
        <v>22</v>
      </c>
      <c r="B26" s="5" t="s">
        <v>17</v>
      </c>
      <c r="C26" s="96"/>
      <c r="D26" s="97" t="s">
        <v>195</v>
      </c>
    </row>
    <row r="27" spans="1:4" x14ac:dyDescent="0.25">
      <c r="A27" s="16">
        <v>23</v>
      </c>
      <c r="B27" s="5" t="s">
        <v>18</v>
      </c>
      <c r="C27" s="96"/>
      <c r="D27" s="97" t="s">
        <v>195</v>
      </c>
    </row>
    <row r="28" spans="1:4" ht="37.5" x14ac:dyDescent="0.25">
      <c r="A28" s="16">
        <v>24</v>
      </c>
      <c r="B28" s="5" t="s">
        <v>19</v>
      </c>
      <c r="C28" s="96"/>
      <c r="D28" s="97" t="s">
        <v>195</v>
      </c>
    </row>
    <row r="29" spans="1:4" x14ac:dyDescent="0.25">
      <c r="A29" s="16">
        <v>25</v>
      </c>
      <c r="B29" s="5" t="s">
        <v>20</v>
      </c>
      <c r="C29" s="96"/>
      <c r="D29" s="97" t="s">
        <v>195</v>
      </c>
    </row>
    <row r="30" spans="1:4" x14ac:dyDescent="0.25">
      <c r="A30" s="16">
        <v>26</v>
      </c>
      <c r="B30" s="5" t="s">
        <v>187</v>
      </c>
      <c r="C30" s="96"/>
      <c r="D30" s="97" t="s">
        <v>195</v>
      </c>
    </row>
    <row r="31" spans="1:4" x14ac:dyDescent="0.25">
      <c r="A31" s="16">
        <v>27</v>
      </c>
      <c r="B31" s="5" t="s">
        <v>21</v>
      </c>
      <c r="C31" s="96"/>
      <c r="D31" s="97" t="s">
        <v>195</v>
      </c>
    </row>
    <row r="32" spans="1:4" x14ac:dyDescent="0.25">
      <c r="A32" s="16">
        <v>28</v>
      </c>
      <c r="B32" s="5" t="s">
        <v>22</v>
      </c>
      <c r="C32" s="96" t="s">
        <v>195</v>
      </c>
      <c r="D32" s="97" t="s">
        <v>195</v>
      </c>
    </row>
    <row r="33" spans="1:4" x14ac:dyDescent="0.25">
      <c r="A33" s="16">
        <v>29</v>
      </c>
      <c r="B33" s="5" t="s">
        <v>23</v>
      </c>
      <c r="C33" s="96"/>
      <c r="D33" s="97" t="s">
        <v>195</v>
      </c>
    </row>
    <row r="34" spans="1:4" x14ac:dyDescent="0.25">
      <c r="A34" s="16">
        <v>30</v>
      </c>
      <c r="B34" s="5" t="s">
        <v>24</v>
      </c>
      <c r="C34" s="96" t="s">
        <v>195</v>
      </c>
      <c r="D34" s="97" t="s">
        <v>195</v>
      </c>
    </row>
    <row r="35" spans="1:4" x14ac:dyDescent="0.25">
      <c r="A35" s="16">
        <v>31</v>
      </c>
      <c r="B35" s="5" t="s">
        <v>26</v>
      </c>
      <c r="C35" s="96"/>
      <c r="D35" s="97" t="s">
        <v>195</v>
      </c>
    </row>
    <row r="36" spans="1:4" x14ac:dyDescent="0.25">
      <c r="A36" s="16">
        <v>32</v>
      </c>
      <c r="B36" s="5" t="s">
        <v>27</v>
      </c>
      <c r="C36" s="96"/>
      <c r="D36" s="97" t="s">
        <v>195</v>
      </c>
    </row>
    <row r="37" spans="1:4" x14ac:dyDescent="0.25">
      <c r="A37" s="16">
        <v>33</v>
      </c>
      <c r="B37" s="5" t="s">
        <v>28</v>
      </c>
      <c r="C37" s="96" t="s">
        <v>195</v>
      </c>
      <c r="D37" s="97" t="s">
        <v>195</v>
      </c>
    </row>
    <row r="38" spans="1:4" x14ac:dyDescent="0.25">
      <c r="A38" s="16">
        <v>34</v>
      </c>
      <c r="B38" s="5" t="s">
        <v>29</v>
      </c>
      <c r="C38" s="96"/>
      <c r="D38" s="97" t="s">
        <v>195</v>
      </c>
    </row>
    <row r="39" spans="1:4" ht="37.5" x14ac:dyDescent="0.25">
      <c r="A39" s="16">
        <v>35</v>
      </c>
      <c r="B39" s="5" t="s">
        <v>30</v>
      </c>
      <c r="C39" s="96"/>
      <c r="D39" s="97" t="s">
        <v>195</v>
      </c>
    </row>
    <row r="40" spans="1:4" x14ac:dyDescent="0.25">
      <c r="A40" s="16">
        <v>36</v>
      </c>
      <c r="B40" s="5" t="s">
        <v>31</v>
      </c>
      <c r="C40" s="96" t="s">
        <v>195</v>
      </c>
      <c r="D40" s="97" t="s">
        <v>195</v>
      </c>
    </row>
    <row r="41" spans="1:4" x14ac:dyDescent="0.25">
      <c r="A41" s="16">
        <v>37</v>
      </c>
      <c r="B41" s="5" t="s">
        <v>32</v>
      </c>
      <c r="C41" s="96" t="s">
        <v>195</v>
      </c>
      <c r="D41" s="97" t="s">
        <v>195</v>
      </c>
    </row>
    <row r="42" spans="1:4" x14ac:dyDescent="0.25">
      <c r="A42" s="16">
        <v>38</v>
      </c>
      <c r="B42" s="5" t="s">
        <v>33</v>
      </c>
      <c r="C42" s="96" t="s">
        <v>195</v>
      </c>
      <c r="D42" s="97" t="s">
        <v>195</v>
      </c>
    </row>
    <row r="43" spans="1:4" x14ac:dyDescent="0.25">
      <c r="A43" s="16">
        <v>39</v>
      </c>
      <c r="B43" s="5" t="s">
        <v>34</v>
      </c>
      <c r="C43" s="96"/>
      <c r="D43" s="97" t="s">
        <v>195</v>
      </c>
    </row>
    <row r="44" spans="1:4" x14ac:dyDescent="0.25">
      <c r="A44" s="16">
        <v>40</v>
      </c>
      <c r="B44" s="5" t="s">
        <v>35</v>
      </c>
      <c r="C44" s="96"/>
      <c r="D44" s="97" t="s">
        <v>195</v>
      </c>
    </row>
    <row r="45" spans="1:4" x14ac:dyDescent="0.25">
      <c r="A45" s="16">
        <v>41</v>
      </c>
      <c r="B45" s="5" t="s">
        <v>119</v>
      </c>
      <c r="C45" s="96"/>
      <c r="D45" s="97" t="s">
        <v>195</v>
      </c>
    </row>
    <row r="46" spans="1:4" x14ac:dyDescent="0.25">
      <c r="A46" s="16">
        <v>42</v>
      </c>
      <c r="B46" s="5" t="s">
        <v>190</v>
      </c>
      <c r="C46" s="96"/>
      <c r="D46" s="97" t="s">
        <v>195</v>
      </c>
    </row>
    <row r="47" spans="1:4" x14ac:dyDescent="0.25">
      <c r="A47" s="16">
        <v>43</v>
      </c>
      <c r="B47" s="5" t="s">
        <v>36</v>
      </c>
      <c r="C47" s="96"/>
      <c r="D47" s="97" t="s">
        <v>195</v>
      </c>
    </row>
    <row r="48" spans="1:4" x14ac:dyDescent="0.25">
      <c r="A48" s="16">
        <v>44</v>
      </c>
      <c r="B48" s="5" t="s">
        <v>37</v>
      </c>
      <c r="C48" s="96"/>
      <c r="D48" s="97" t="s">
        <v>195</v>
      </c>
    </row>
    <row r="49" spans="1:4" x14ac:dyDescent="0.25">
      <c r="A49" s="16">
        <v>45</v>
      </c>
      <c r="B49" s="5" t="s">
        <v>38</v>
      </c>
      <c r="C49" s="96" t="s">
        <v>195</v>
      </c>
      <c r="D49" s="97" t="s">
        <v>195</v>
      </c>
    </row>
    <row r="50" spans="1:4" x14ac:dyDescent="0.25">
      <c r="A50" s="16">
        <v>46</v>
      </c>
      <c r="B50" s="5" t="s">
        <v>39</v>
      </c>
      <c r="C50" s="96" t="s">
        <v>195</v>
      </c>
      <c r="D50" s="97" t="s">
        <v>195</v>
      </c>
    </row>
    <row r="51" spans="1:4" x14ac:dyDescent="0.25">
      <c r="A51" s="16">
        <v>47</v>
      </c>
      <c r="B51" s="5" t="s">
        <v>40</v>
      </c>
      <c r="C51" s="96" t="s">
        <v>195</v>
      </c>
      <c r="D51" s="97" t="s">
        <v>195</v>
      </c>
    </row>
    <row r="52" spans="1:4" x14ac:dyDescent="0.25">
      <c r="A52" s="16">
        <v>48</v>
      </c>
      <c r="B52" s="5" t="s">
        <v>41</v>
      </c>
      <c r="C52" s="96" t="s">
        <v>195</v>
      </c>
      <c r="D52" s="97" t="s">
        <v>195</v>
      </c>
    </row>
    <row r="53" spans="1:4" x14ac:dyDescent="0.25">
      <c r="A53" s="16">
        <v>49</v>
      </c>
      <c r="B53" s="5" t="s">
        <v>42</v>
      </c>
      <c r="C53" s="96"/>
      <c r="D53" s="97" t="s">
        <v>195</v>
      </c>
    </row>
    <row r="54" spans="1:4" x14ac:dyDescent="0.25">
      <c r="A54" s="16">
        <v>50</v>
      </c>
      <c r="B54" s="5" t="s">
        <v>43</v>
      </c>
      <c r="C54" s="96"/>
      <c r="D54" s="97" t="s">
        <v>195</v>
      </c>
    </row>
    <row r="55" spans="1:4" x14ac:dyDescent="0.25">
      <c r="A55" s="16">
        <v>51</v>
      </c>
      <c r="B55" s="5" t="s">
        <v>44</v>
      </c>
      <c r="C55" s="96" t="s">
        <v>195</v>
      </c>
      <c r="D55" s="97" t="s">
        <v>195</v>
      </c>
    </row>
    <row r="56" spans="1:4" x14ac:dyDescent="0.25">
      <c r="A56" s="16">
        <v>52</v>
      </c>
      <c r="B56" s="5" t="s">
        <v>106</v>
      </c>
      <c r="C56" s="96"/>
      <c r="D56" s="97" t="s">
        <v>195</v>
      </c>
    </row>
    <row r="57" spans="1:4" x14ac:dyDescent="0.25">
      <c r="A57" s="16">
        <v>53</v>
      </c>
      <c r="B57" s="5" t="s">
        <v>107</v>
      </c>
      <c r="C57" s="96" t="str">
        <f>+D57</f>
        <v>+</v>
      </c>
      <c r="D57" s="97" t="s">
        <v>195</v>
      </c>
    </row>
    <row r="58" spans="1:4" ht="37.5" x14ac:dyDescent="0.25">
      <c r="A58" s="16">
        <v>54</v>
      </c>
      <c r="B58" s="5" t="s">
        <v>191</v>
      </c>
      <c r="C58" s="96"/>
      <c r="D58" s="97" t="s">
        <v>195</v>
      </c>
    </row>
    <row r="59" spans="1:4" x14ac:dyDescent="0.25">
      <c r="A59" s="16">
        <v>55</v>
      </c>
      <c r="B59" s="5" t="s">
        <v>45</v>
      </c>
      <c r="C59" s="96"/>
      <c r="D59" s="97" t="s">
        <v>195</v>
      </c>
    </row>
    <row r="60" spans="1:4" x14ac:dyDescent="0.25">
      <c r="A60" s="6">
        <v>56</v>
      </c>
      <c r="B60" s="5" t="s">
        <v>46</v>
      </c>
      <c r="C60" s="96"/>
      <c r="D60" s="97" t="s">
        <v>195</v>
      </c>
    </row>
    <row r="61" spans="1:4" x14ac:dyDescent="0.25">
      <c r="A61" s="6">
        <v>57</v>
      </c>
      <c r="B61" s="5" t="s">
        <v>47</v>
      </c>
      <c r="C61" s="96"/>
      <c r="D61" s="97" t="s">
        <v>195</v>
      </c>
    </row>
    <row r="62" spans="1:4" x14ac:dyDescent="0.25">
      <c r="A62" s="95"/>
    </row>
    <row r="63" spans="1:4" x14ac:dyDescent="0.25">
      <c r="A63" s="95"/>
    </row>
    <row r="64" spans="1:4" x14ac:dyDescent="0.25">
      <c r="A64" s="95"/>
    </row>
    <row r="65" spans="1:1" x14ac:dyDescent="0.25">
      <c r="A65" s="95"/>
    </row>
    <row r="66" spans="1:1" x14ac:dyDescent="0.25">
      <c r="A66" s="95"/>
    </row>
    <row r="67" spans="1:1" x14ac:dyDescent="0.25">
      <c r="A67" s="95"/>
    </row>
    <row r="68" spans="1:1" x14ac:dyDescent="0.25">
      <c r="A68" s="95"/>
    </row>
    <row r="69" spans="1:1" x14ac:dyDescent="0.25">
      <c r="A69" s="95"/>
    </row>
    <row r="70" spans="1:1" x14ac:dyDescent="0.25">
      <c r="A70" s="95"/>
    </row>
    <row r="71" spans="1:1" x14ac:dyDescent="0.25">
      <c r="A71" s="95"/>
    </row>
    <row r="72" spans="1:1" x14ac:dyDescent="0.25">
      <c r="A72" s="95"/>
    </row>
    <row r="73" spans="1:1" x14ac:dyDescent="0.25">
      <c r="A73" s="95"/>
    </row>
    <row r="74" spans="1:1" x14ac:dyDescent="0.25">
      <c r="A74" s="95"/>
    </row>
    <row r="75" spans="1:1" x14ac:dyDescent="0.25">
      <c r="A75" s="95"/>
    </row>
    <row r="76" spans="1:1" x14ac:dyDescent="0.25">
      <c r="A76" s="95"/>
    </row>
    <row r="77" spans="1:1" x14ac:dyDescent="0.25">
      <c r="A77" s="95"/>
    </row>
    <row r="78" spans="1:1" x14ac:dyDescent="0.25">
      <c r="A78" s="95"/>
    </row>
    <row r="79" spans="1:1" x14ac:dyDescent="0.25">
      <c r="A79" s="95"/>
    </row>
    <row r="80" spans="1:1" x14ac:dyDescent="0.25">
      <c r="A80" s="95"/>
    </row>
    <row r="81" spans="1:1" x14ac:dyDescent="0.25">
      <c r="A81" s="95"/>
    </row>
    <row r="82" spans="1:1" x14ac:dyDescent="0.25">
      <c r="A82" s="95"/>
    </row>
    <row r="83" spans="1:1" x14ac:dyDescent="0.25">
      <c r="A83" s="95"/>
    </row>
    <row r="84" spans="1:1" x14ac:dyDescent="0.25">
      <c r="A84" s="95"/>
    </row>
    <row r="85" spans="1:1" x14ac:dyDescent="0.25">
      <c r="A85" s="95"/>
    </row>
    <row r="86" spans="1:1" x14ac:dyDescent="0.25">
      <c r="A86" s="95"/>
    </row>
  </sheetData>
  <mergeCells count="2">
    <mergeCell ref="A2:D3"/>
    <mergeCell ref="A1:D1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Q208"/>
  <sheetViews>
    <sheetView topLeftCell="A43" zoomScale="70" zoomScaleNormal="70" workbookViewId="0">
      <selection activeCell="G4" sqref="G4:G60"/>
    </sheetView>
  </sheetViews>
  <sheetFormatPr defaultColWidth="9.140625" defaultRowHeight="18.75" x14ac:dyDescent="0.25"/>
  <cols>
    <col min="1" max="1" width="8.7109375" style="1" customWidth="1"/>
    <col min="2" max="2" width="45.7109375" style="12" customWidth="1"/>
    <col min="3" max="3" width="18" style="12" customWidth="1"/>
    <col min="4" max="4" width="22.7109375" style="12" customWidth="1"/>
    <col min="5" max="5" width="16.85546875" style="12" customWidth="1"/>
    <col min="6" max="6" width="16.28515625" style="12" customWidth="1"/>
    <col min="7" max="7" width="9.140625" style="41"/>
    <col min="8" max="8" width="11.140625" style="41" customWidth="1"/>
    <col min="9" max="10" width="9.140625" style="59"/>
    <col min="11" max="25" width="9.140625" style="34"/>
    <col min="26" max="43" width="9.140625" style="35"/>
    <col min="44" max="16384" width="9.140625" style="1"/>
  </cols>
  <sheetData>
    <row r="1" spans="1:95" ht="57" customHeight="1" x14ac:dyDescent="0.25">
      <c r="A1" s="2"/>
      <c r="B1" s="100" t="s">
        <v>151</v>
      </c>
      <c r="C1" s="105"/>
      <c r="D1" s="105"/>
      <c r="E1" s="105"/>
      <c r="F1" s="105"/>
      <c r="G1" s="29"/>
      <c r="H1" s="29"/>
    </row>
    <row r="2" spans="1:95" ht="39" customHeight="1" x14ac:dyDescent="0.25">
      <c r="A2" s="104" t="s">
        <v>0</v>
      </c>
      <c r="B2" s="104" t="s">
        <v>1</v>
      </c>
      <c r="C2" s="104" t="s">
        <v>91</v>
      </c>
      <c r="D2" s="106"/>
      <c r="E2" s="106"/>
      <c r="F2" s="104" t="s">
        <v>48</v>
      </c>
      <c r="G2" s="103" t="s">
        <v>89</v>
      </c>
      <c r="H2" s="102" t="s">
        <v>163</v>
      </c>
      <c r="I2" s="66"/>
      <c r="J2" s="66"/>
    </row>
    <row r="3" spans="1:95" ht="95.25" customHeight="1" x14ac:dyDescent="0.25">
      <c r="A3" s="104"/>
      <c r="B3" s="104"/>
      <c r="C3" s="70" t="s">
        <v>92</v>
      </c>
      <c r="D3" s="70" t="s">
        <v>93</v>
      </c>
      <c r="E3" s="70" t="s">
        <v>69</v>
      </c>
      <c r="F3" s="104"/>
      <c r="G3" s="103"/>
      <c r="H3" s="102"/>
      <c r="I3" s="66"/>
      <c r="J3" s="66"/>
    </row>
    <row r="4" spans="1:95" ht="33" customHeight="1" x14ac:dyDescent="0.25">
      <c r="A4" s="4">
        <v>1</v>
      </c>
      <c r="B4" s="5" t="s">
        <v>2</v>
      </c>
      <c r="C4" s="5" t="s">
        <v>77</v>
      </c>
      <c r="D4" s="49" t="s">
        <v>104</v>
      </c>
      <c r="E4" s="16" t="s">
        <v>60</v>
      </c>
      <c r="F4" s="16" t="s">
        <v>150</v>
      </c>
      <c r="G4" s="4">
        <v>3</v>
      </c>
      <c r="H4" s="4" t="s">
        <v>164</v>
      </c>
      <c r="I4" s="67"/>
      <c r="J4" s="67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</row>
    <row r="5" spans="1:95" ht="33" customHeight="1" x14ac:dyDescent="0.25">
      <c r="A5" s="4">
        <v>2</v>
      </c>
      <c r="B5" s="5" t="s">
        <v>3</v>
      </c>
      <c r="C5" s="5" t="s">
        <v>77</v>
      </c>
      <c r="D5" s="49" t="s">
        <v>80</v>
      </c>
      <c r="E5" s="16" t="s">
        <v>54</v>
      </c>
      <c r="F5" s="16" t="s">
        <v>150</v>
      </c>
      <c r="G5" s="4">
        <v>6</v>
      </c>
      <c r="H5" s="4" t="s">
        <v>165</v>
      </c>
      <c r="I5" s="67"/>
      <c r="J5" s="67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</row>
    <row r="6" spans="1:95" s="2" customFormat="1" ht="33" customHeight="1" x14ac:dyDescent="0.25">
      <c r="A6" s="4">
        <v>3</v>
      </c>
      <c r="B6" s="5" t="s">
        <v>105</v>
      </c>
      <c r="C6" s="5" t="s">
        <v>73</v>
      </c>
      <c r="D6" s="49" t="s">
        <v>86</v>
      </c>
      <c r="E6" s="16" t="s">
        <v>55</v>
      </c>
      <c r="F6" s="16" t="s">
        <v>150</v>
      </c>
      <c r="G6" s="4">
        <v>6</v>
      </c>
      <c r="H6" s="4" t="s">
        <v>168</v>
      </c>
      <c r="I6" s="67"/>
      <c r="J6" s="67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</row>
    <row r="7" spans="1:95" s="2" customFormat="1" ht="33" customHeight="1" x14ac:dyDescent="0.25">
      <c r="A7" s="4">
        <v>4</v>
      </c>
      <c r="B7" s="5" t="s">
        <v>4</v>
      </c>
      <c r="C7" s="5" t="s">
        <v>73</v>
      </c>
      <c r="D7" s="49" t="s">
        <v>84</v>
      </c>
      <c r="E7" s="16" t="s">
        <v>61</v>
      </c>
      <c r="F7" s="16" t="s">
        <v>150</v>
      </c>
      <c r="G7" s="4">
        <v>5</v>
      </c>
      <c r="H7" s="4" t="s">
        <v>171</v>
      </c>
      <c r="I7" s="67"/>
      <c r="J7" s="67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</row>
    <row r="8" spans="1:95" ht="33" customHeight="1" x14ac:dyDescent="0.25">
      <c r="A8" s="4">
        <v>5</v>
      </c>
      <c r="B8" s="5" t="s">
        <v>5</v>
      </c>
      <c r="C8" s="5" t="s">
        <v>73</v>
      </c>
      <c r="D8" s="49" t="s">
        <v>72</v>
      </c>
      <c r="E8" s="16" t="s">
        <v>57</v>
      </c>
      <c r="F8" s="16" t="s">
        <v>150</v>
      </c>
      <c r="G8" s="4">
        <v>5</v>
      </c>
      <c r="H8" s="4" t="s">
        <v>169</v>
      </c>
      <c r="I8" s="67"/>
      <c r="J8" s="67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</row>
    <row r="9" spans="1:95" ht="33" customHeight="1" x14ac:dyDescent="0.25">
      <c r="A9" s="4">
        <v>6</v>
      </c>
      <c r="B9" s="5" t="s">
        <v>6</v>
      </c>
      <c r="C9" s="5" t="s">
        <v>73</v>
      </c>
      <c r="D9" s="49" t="s">
        <v>72</v>
      </c>
      <c r="E9" s="16" t="s">
        <v>57</v>
      </c>
      <c r="F9" s="16" t="s">
        <v>150</v>
      </c>
      <c r="G9" s="4">
        <v>4</v>
      </c>
      <c r="H9" s="4" t="s">
        <v>166</v>
      </c>
      <c r="I9" s="67"/>
      <c r="J9" s="67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</row>
    <row r="10" spans="1:95" ht="33" customHeight="1" x14ac:dyDescent="0.25">
      <c r="A10" s="4">
        <v>7</v>
      </c>
      <c r="B10" s="5" t="s">
        <v>7</v>
      </c>
      <c r="C10" s="5" t="s">
        <v>77</v>
      </c>
      <c r="D10" s="49" t="s">
        <v>104</v>
      </c>
      <c r="E10" s="16" t="s">
        <v>60</v>
      </c>
      <c r="F10" s="16" t="s">
        <v>150</v>
      </c>
      <c r="G10" s="4">
        <v>4</v>
      </c>
      <c r="H10" s="4" t="s">
        <v>164</v>
      </c>
      <c r="I10" s="67"/>
      <c r="J10" s="67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</row>
    <row r="11" spans="1:95" ht="33" customHeight="1" x14ac:dyDescent="0.25">
      <c r="A11" s="4">
        <v>8</v>
      </c>
      <c r="B11" s="5" t="s">
        <v>8</v>
      </c>
      <c r="C11" s="5" t="s">
        <v>73</v>
      </c>
      <c r="D11" s="49" t="s">
        <v>86</v>
      </c>
      <c r="E11" s="16" t="s">
        <v>55</v>
      </c>
      <c r="F11" s="16" t="s">
        <v>150</v>
      </c>
      <c r="G11" s="4">
        <v>6</v>
      </c>
      <c r="H11" s="4" t="s">
        <v>168</v>
      </c>
      <c r="I11" s="67"/>
      <c r="J11" s="67"/>
    </row>
    <row r="12" spans="1:95" ht="33" customHeight="1" x14ac:dyDescent="0.25">
      <c r="A12" s="4">
        <v>9</v>
      </c>
      <c r="B12" s="5" t="s">
        <v>9</v>
      </c>
      <c r="C12" s="5" t="s">
        <v>77</v>
      </c>
      <c r="D12" s="49" t="s">
        <v>104</v>
      </c>
      <c r="E12" s="16" t="s">
        <v>60</v>
      </c>
      <c r="F12" s="16" t="s">
        <v>150</v>
      </c>
      <c r="G12" s="4">
        <v>3</v>
      </c>
      <c r="H12" s="4" t="s">
        <v>164</v>
      </c>
      <c r="I12" s="67"/>
      <c r="J12" s="67"/>
    </row>
    <row r="13" spans="1:95" ht="33" customHeight="1" x14ac:dyDescent="0.25">
      <c r="A13" s="4">
        <v>10</v>
      </c>
      <c r="B13" s="5" t="s">
        <v>10</v>
      </c>
      <c r="C13" s="5" t="s">
        <v>73</v>
      </c>
      <c r="D13" s="49" t="s">
        <v>84</v>
      </c>
      <c r="E13" s="16" t="s">
        <v>53</v>
      </c>
      <c r="F13" s="16" t="s">
        <v>150</v>
      </c>
      <c r="G13" s="4">
        <v>4</v>
      </c>
      <c r="H13" s="4" t="s">
        <v>170</v>
      </c>
      <c r="I13" s="67"/>
      <c r="J13" s="67"/>
    </row>
    <row r="14" spans="1:95" ht="33" customHeight="1" x14ac:dyDescent="0.25">
      <c r="A14" s="4">
        <v>11</v>
      </c>
      <c r="B14" s="5" t="s">
        <v>10</v>
      </c>
      <c r="C14" s="5" t="s">
        <v>73</v>
      </c>
      <c r="D14" s="49" t="s">
        <v>84</v>
      </c>
      <c r="E14" s="16" t="s">
        <v>53</v>
      </c>
      <c r="F14" s="16" t="s">
        <v>126</v>
      </c>
      <c r="G14" s="4">
        <v>4</v>
      </c>
      <c r="H14" s="4" t="s">
        <v>170</v>
      </c>
      <c r="I14" s="67"/>
      <c r="J14" s="67"/>
    </row>
    <row r="15" spans="1:95" s="6" customFormat="1" ht="33" customHeight="1" x14ac:dyDescent="0.25">
      <c r="A15" s="4">
        <v>12</v>
      </c>
      <c r="B15" s="5" t="s">
        <v>11</v>
      </c>
      <c r="C15" s="5" t="s">
        <v>77</v>
      </c>
      <c r="D15" s="49" t="s">
        <v>83</v>
      </c>
      <c r="E15" s="16" t="s">
        <v>62</v>
      </c>
      <c r="F15" s="16" t="s">
        <v>150</v>
      </c>
      <c r="G15" s="4">
        <v>5</v>
      </c>
      <c r="H15" s="4" t="s">
        <v>169</v>
      </c>
      <c r="I15" s="67"/>
      <c r="J15" s="67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</row>
    <row r="16" spans="1:95" ht="33" customHeight="1" x14ac:dyDescent="0.25">
      <c r="A16" s="4">
        <v>13</v>
      </c>
      <c r="B16" s="5" t="s">
        <v>12</v>
      </c>
      <c r="C16" s="5" t="s">
        <v>75</v>
      </c>
      <c r="D16" s="49" t="s">
        <v>76</v>
      </c>
      <c r="E16" s="16" t="s">
        <v>63</v>
      </c>
      <c r="F16" s="16" t="s">
        <v>150</v>
      </c>
      <c r="G16" s="4">
        <v>4</v>
      </c>
      <c r="H16" s="4" t="s">
        <v>166</v>
      </c>
      <c r="I16" s="67"/>
      <c r="J16" s="67"/>
    </row>
    <row r="17" spans="1:10" ht="33" customHeight="1" x14ac:dyDescent="0.25">
      <c r="A17" s="4">
        <v>14</v>
      </c>
      <c r="B17" s="5" t="s">
        <v>12</v>
      </c>
      <c r="C17" s="5" t="s">
        <v>75</v>
      </c>
      <c r="D17" s="49" t="s">
        <v>76</v>
      </c>
      <c r="E17" s="16" t="s">
        <v>63</v>
      </c>
      <c r="F17" s="16" t="s">
        <v>126</v>
      </c>
      <c r="G17" s="4">
        <v>4</v>
      </c>
      <c r="H17" s="4" t="s">
        <v>169</v>
      </c>
      <c r="I17" s="67"/>
      <c r="J17" s="67"/>
    </row>
    <row r="18" spans="1:10" ht="33" customHeight="1" x14ac:dyDescent="0.25">
      <c r="A18" s="4">
        <v>15</v>
      </c>
      <c r="B18" s="5" t="s">
        <v>13</v>
      </c>
      <c r="C18" s="5" t="s">
        <v>123</v>
      </c>
      <c r="D18" s="49" t="s">
        <v>116</v>
      </c>
      <c r="E18" s="16" t="s">
        <v>56</v>
      </c>
      <c r="F18" s="16" t="s">
        <v>150</v>
      </c>
      <c r="G18" s="4">
        <v>5</v>
      </c>
      <c r="H18" s="4" t="s">
        <v>164</v>
      </c>
      <c r="I18" s="67"/>
      <c r="J18" s="67"/>
    </row>
    <row r="19" spans="1:10" ht="33" customHeight="1" x14ac:dyDescent="0.25">
      <c r="A19" s="4">
        <v>16</v>
      </c>
      <c r="B19" s="5" t="s">
        <v>14</v>
      </c>
      <c r="C19" s="5" t="s">
        <v>123</v>
      </c>
      <c r="D19" s="49" t="s">
        <v>116</v>
      </c>
      <c r="E19" s="16" t="s">
        <v>57</v>
      </c>
      <c r="F19" s="16" t="s">
        <v>150</v>
      </c>
      <c r="G19" s="4">
        <v>4</v>
      </c>
      <c r="H19" s="4" t="s">
        <v>169</v>
      </c>
      <c r="I19" s="67"/>
      <c r="J19" s="67"/>
    </row>
    <row r="20" spans="1:10" ht="33" customHeight="1" x14ac:dyDescent="0.25">
      <c r="A20" s="4">
        <v>17</v>
      </c>
      <c r="B20" s="5" t="s">
        <v>15</v>
      </c>
      <c r="C20" s="5" t="s">
        <v>73</v>
      </c>
      <c r="D20" s="49" t="s">
        <v>117</v>
      </c>
      <c r="E20" s="16" t="s">
        <v>55</v>
      </c>
      <c r="F20" s="16" t="s">
        <v>150</v>
      </c>
      <c r="G20" s="4">
        <v>2</v>
      </c>
      <c r="H20" s="4" t="s">
        <v>166</v>
      </c>
      <c r="I20" s="67"/>
      <c r="J20" s="67"/>
    </row>
    <row r="21" spans="1:10" ht="33" customHeight="1" x14ac:dyDescent="0.25">
      <c r="A21" s="4">
        <v>18</v>
      </c>
      <c r="B21" s="5" t="s">
        <v>16</v>
      </c>
      <c r="C21" s="5" t="s">
        <v>77</v>
      </c>
      <c r="D21" s="49" t="s">
        <v>83</v>
      </c>
      <c r="E21" s="16" t="s">
        <v>62</v>
      </c>
      <c r="F21" s="16" t="s">
        <v>150</v>
      </c>
      <c r="G21" s="4">
        <v>5</v>
      </c>
      <c r="H21" s="4" t="s">
        <v>169</v>
      </c>
      <c r="I21" s="67"/>
      <c r="J21" s="67"/>
    </row>
    <row r="22" spans="1:10" ht="33" customHeight="1" x14ac:dyDescent="0.25">
      <c r="A22" s="4">
        <v>19</v>
      </c>
      <c r="B22" s="5" t="s">
        <v>17</v>
      </c>
      <c r="C22" s="5" t="s">
        <v>77</v>
      </c>
      <c r="D22" s="49" t="s">
        <v>82</v>
      </c>
      <c r="E22" s="4" t="s">
        <v>64</v>
      </c>
      <c r="F22" s="16" t="s">
        <v>150</v>
      </c>
      <c r="G22" s="4">
        <v>4</v>
      </c>
      <c r="H22" s="4" t="s">
        <v>168</v>
      </c>
      <c r="I22" s="67"/>
      <c r="J22" s="67"/>
    </row>
    <row r="23" spans="1:10" ht="33" customHeight="1" x14ac:dyDescent="0.25">
      <c r="A23" s="4">
        <v>20</v>
      </c>
      <c r="B23" s="5" t="s">
        <v>18</v>
      </c>
      <c r="C23" s="5" t="s">
        <v>77</v>
      </c>
      <c r="D23" s="49" t="s">
        <v>78</v>
      </c>
      <c r="E23" s="16" t="s">
        <v>121</v>
      </c>
      <c r="F23" s="16" t="s">
        <v>150</v>
      </c>
      <c r="G23" s="4">
        <v>4</v>
      </c>
      <c r="H23" s="4" t="s">
        <v>166</v>
      </c>
      <c r="I23" s="67"/>
      <c r="J23" s="67"/>
    </row>
    <row r="24" spans="1:10" ht="33" customHeight="1" x14ac:dyDescent="0.25">
      <c r="A24" s="4">
        <v>21</v>
      </c>
      <c r="B24" s="5" t="s">
        <v>19</v>
      </c>
      <c r="C24" s="5" t="s">
        <v>77</v>
      </c>
      <c r="D24" s="5" t="s">
        <v>78</v>
      </c>
      <c r="E24" s="16" t="s">
        <v>121</v>
      </c>
      <c r="F24" s="16" t="s">
        <v>150</v>
      </c>
      <c r="G24" s="4">
        <v>3</v>
      </c>
      <c r="H24" s="4" t="s">
        <v>169</v>
      </c>
      <c r="I24" s="67"/>
      <c r="J24" s="67"/>
    </row>
    <row r="25" spans="1:10" ht="33" customHeight="1" x14ac:dyDescent="0.25">
      <c r="A25" s="4">
        <v>22</v>
      </c>
      <c r="B25" s="5" t="s">
        <v>20</v>
      </c>
      <c r="C25" s="5" t="s">
        <v>77</v>
      </c>
      <c r="D25" s="49" t="s">
        <v>118</v>
      </c>
      <c r="E25" s="16" t="s">
        <v>55</v>
      </c>
      <c r="F25" s="16" t="s">
        <v>150</v>
      </c>
      <c r="G25" s="4">
        <v>2</v>
      </c>
      <c r="H25" s="4" t="s">
        <v>164</v>
      </c>
      <c r="I25" s="67"/>
      <c r="J25" s="67"/>
    </row>
    <row r="26" spans="1:10" ht="33" customHeight="1" x14ac:dyDescent="0.25">
      <c r="A26" s="4">
        <v>23</v>
      </c>
      <c r="B26" s="5" t="s">
        <v>21</v>
      </c>
      <c r="C26" s="5" t="s">
        <v>75</v>
      </c>
      <c r="D26" s="49" t="s">
        <v>76</v>
      </c>
      <c r="E26" s="16" t="s">
        <v>103</v>
      </c>
      <c r="F26" s="16" t="s">
        <v>150</v>
      </c>
      <c r="G26" s="4">
        <v>4</v>
      </c>
      <c r="H26" s="4" t="s">
        <v>166</v>
      </c>
      <c r="I26" s="67"/>
      <c r="J26" s="67"/>
    </row>
    <row r="27" spans="1:10" ht="33" customHeight="1" x14ac:dyDescent="0.25">
      <c r="A27" s="4">
        <v>24</v>
      </c>
      <c r="B27" s="5" t="s">
        <v>22</v>
      </c>
      <c r="C27" s="5" t="s">
        <v>75</v>
      </c>
      <c r="D27" s="49" t="s">
        <v>74</v>
      </c>
      <c r="E27" s="16" t="s">
        <v>65</v>
      </c>
      <c r="F27" s="16" t="s">
        <v>150</v>
      </c>
      <c r="G27" s="4">
        <v>10</v>
      </c>
      <c r="H27" s="4" t="s">
        <v>168</v>
      </c>
      <c r="I27" s="67"/>
      <c r="J27" s="67"/>
    </row>
    <row r="28" spans="1:10" ht="33" customHeight="1" x14ac:dyDescent="0.25">
      <c r="A28" s="4">
        <v>25</v>
      </c>
      <c r="B28" s="5" t="s">
        <v>23</v>
      </c>
      <c r="C28" s="5" t="s">
        <v>77</v>
      </c>
      <c r="D28" s="49" t="s">
        <v>83</v>
      </c>
      <c r="E28" s="44" t="s">
        <v>66</v>
      </c>
      <c r="F28" s="44" t="s">
        <v>150</v>
      </c>
      <c r="G28" s="4">
        <v>5</v>
      </c>
      <c r="H28" s="4" t="s">
        <v>164</v>
      </c>
      <c r="I28" s="67"/>
      <c r="J28" s="67"/>
    </row>
    <row r="29" spans="1:10" ht="33" customHeight="1" x14ac:dyDescent="0.25">
      <c r="A29" s="4">
        <v>26</v>
      </c>
      <c r="B29" s="5" t="s">
        <v>24</v>
      </c>
      <c r="C29" s="5" t="s">
        <v>73</v>
      </c>
      <c r="D29" s="49" t="s">
        <v>86</v>
      </c>
      <c r="E29" s="44" t="s">
        <v>67</v>
      </c>
      <c r="F29" s="44" t="s">
        <v>150</v>
      </c>
      <c r="G29" s="4">
        <v>8</v>
      </c>
      <c r="H29" s="4" t="s">
        <v>168</v>
      </c>
      <c r="I29" s="67"/>
      <c r="J29" s="67"/>
    </row>
    <row r="30" spans="1:10" ht="33" customHeight="1" x14ac:dyDescent="0.25">
      <c r="A30" s="4">
        <v>27</v>
      </c>
      <c r="B30" s="5" t="s">
        <v>25</v>
      </c>
      <c r="C30" s="5" t="s">
        <v>77</v>
      </c>
      <c r="D30" s="49" t="s">
        <v>104</v>
      </c>
      <c r="E30" s="16" t="s">
        <v>60</v>
      </c>
      <c r="F30" s="16" t="s">
        <v>150</v>
      </c>
      <c r="G30" s="4">
        <v>4</v>
      </c>
      <c r="H30" s="4" t="s">
        <v>164</v>
      </c>
      <c r="I30" s="67"/>
      <c r="J30" s="67"/>
    </row>
    <row r="31" spans="1:10" ht="33" customHeight="1" x14ac:dyDescent="0.25">
      <c r="A31" s="4">
        <v>28</v>
      </c>
      <c r="B31" s="5" t="s">
        <v>26</v>
      </c>
      <c r="C31" s="5" t="s">
        <v>77</v>
      </c>
      <c r="D31" s="49" t="s">
        <v>81</v>
      </c>
      <c r="E31" s="16" t="s">
        <v>52</v>
      </c>
      <c r="F31" s="16" t="s">
        <v>150</v>
      </c>
      <c r="G31" s="4">
        <v>3</v>
      </c>
      <c r="H31" s="4" t="s">
        <v>167</v>
      </c>
      <c r="I31" s="67"/>
      <c r="J31" s="67"/>
    </row>
    <row r="32" spans="1:10" ht="33" customHeight="1" x14ac:dyDescent="0.25">
      <c r="A32" s="4">
        <v>29</v>
      </c>
      <c r="B32" s="5" t="s">
        <v>27</v>
      </c>
      <c r="C32" s="5" t="s">
        <v>77</v>
      </c>
      <c r="D32" s="49" t="s">
        <v>82</v>
      </c>
      <c r="E32" s="16" t="s">
        <v>68</v>
      </c>
      <c r="F32" s="16" t="s">
        <v>150</v>
      </c>
      <c r="G32" s="4">
        <v>4</v>
      </c>
      <c r="H32" s="4" t="s">
        <v>169</v>
      </c>
      <c r="I32" s="67"/>
      <c r="J32" s="67"/>
    </row>
    <row r="33" spans="1:10" ht="33" customHeight="1" x14ac:dyDescent="0.25">
      <c r="A33" s="4">
        <v>30</v>
      </c>
      <c r="B33" s="5" t="s">
        <v>28</v>
      </c>
      <c r="C33" s="5" t="s">
        <v>77</v>
      </c>
      <c r="D33" s="49" t="s">
        <v>80</v>
      </c>
      <c r="E33" s="16" t="s">
        <v>54</v>
      </c>
      <c r="F33" s="16" t="s">
        <v>150</v>
      </c>
      <c r="G33" s="4">
        <v>2</v>
      </c>
      <c r="H33" s="4" t="s">
        <v>166</v>
      </c>
      <c r="I33" s="67"/>
      <c r="J33" s="67"/>
    </row>
    <row r="34" spans="1:10" ht="39.75" customHeight="1" x14ac:dyDescent="0.25">
      <c r="A34" s="4">
        <v>31</v>
      </c>
      <c r="B34" s="5" t="s">
        <v>28</v>
      </c>
      <c r="C34" s="5" t="s">
        <v>77</v>
      </c>
      <c r="D34" s="49" t="s">
        <v>80</v>
      </c>
      <c r="E34" s="16" t="s">
        <v>54</v>
      </c>
      <c r="F34" s="16" t="s">
        <v>126</v>
      </c>
      <c r="G34" s="4">
        <v>2</v>
      </c>
      <c r="H34" s="4" t="s">
        <v>166</v>
      </c>
      <c r="I34" s="67"/>
      <c r="J34" s="67"/>
    </row>
    <row r="35" spans="1:10" ht="33" customHeight="1" x14ac:dyDescent="0.25">
      <c r="A35" s="4">
        <v>32</v>
      </c>
      <c r="B35" s="5" t="s">
        <v>29</v>
      </c>
      <c r="C35" s="5" t="s">
        <v>77</v>
      </c>
      <c r="D35" s="49" t="s">
        <v>104</v>
      </c>
      <c r="E35" s="16" t="s">
        <v>60</v>
      </c>
      <c r="F35" s="16" t="s">
        <v>150</v>
      </c>
      <c r="G35" s="4">
        <v>4</v>
      </c>
      <c r="H35" s="4" t="s">
        <v>164</v>
      </c>
      <c r="I35" s="67"/>
      <c r="J35" s="67"/>
    </row>
    <row r="36" spans="1:10" ht="33" customHeight="1" x14ac:dyDescent="0.25">
      <c r="A36" s="4">
        <v>33</v>
      </c>
      <c r="B36" s="5" t="s">
        <v>30</v>
      </c>
      <c r="C36" s="5" t="s">
        <v>77</v>
      </c>
      <c r="D36" s="49" t="s">
        <v>104</v>
      </c>
      <c r="E36" s="16" t="s">
        <v>60</v>
      </c>
      <c r="F36" s="16" t="s">
        <v>150</v>
      </c>
      <c r="G36" s="4">
        <v>3</v>
      </c>
      <c r="H36" s="4" t="s">
        <v>164</v>
      </c>
      <c r="I36" s="67"/>
      <c r="J36" s="67"/>
    </row>
    <row r="37" spans="1:10" ht="33" customHeight="1" x14ac:dyDescent="0.25">
      <c r="A37" s="4">
        <v>34</v>
      </c>
      <c r="B37" s="5" t="s">
        <v>31</v>
      </c>
      <c r="C37" s="5" t="s">
        <v>73</v>
      </c>
      <c r="D37" s="49" t="s">
        <v>117</v>
      </c>
      <c r="E37" s="16" t="s">
        <v>55</v>
      </c>
      <c r="F37" s="16" t="s">
        <v>150</v>
      </c>
      <c r="G37" s="4">
        <v>2</v>
      </c>
      <c r="H37" s="4" t="s">
        <v>167</v>
      </c>
      <c r="I37" s="67"/>
      <c r="J37" s="67"/>
    </row>
    <row r="38" spans="1:10" ht="33" customHeight="1" x14ac:dyDescent="0.25">
      <c r="A38" s="4">
        <v>35</v>
      </c>
      <c r="B38" s="5" t="s">
        <v>32</v>
      </c>
      <c r="C38" s="5" t="s">
        <v>73</v>
      </c>
      <c r="D38" s="49" t="s">
        <v>84</v>
      </c>
      <c r="E38" s="16" t="s">
        <v>49</v>
      </c>
      <c r="F38" s="16" t="s">
        <v>150</v>
      </c>
      <c r="G38" s="4">
        <v>4</v>
      </c>
      <c r="H38" s="4" t="s">
        <v>170</v>
      </c>
      <c r="I38" s="67"/>
      <c r="J38" s="67"/>
    </row>
    <row r="39" spans="1:10" ht="33" customHeight="1" x14ac:dyDescent="0.25">
      <c r="A39" s="4">
        <v>36</v>
      </c>
      <c r="B39" s="5" t="s">
        <v>33</v>
      </c>
      <c r="C39" s="17" t="s">
        <v>75</v>
      </c>
      <c r="D39" s="49" t="s">
        <v>74</v>
      </c>
      <c r="E39" s="16" t="s">
        <v>50</v>
      </c>
      <c r="F39" s="16" t="s">
        <v>150</v>
      </c>
      <c r="G39" s="4">
        <v>10</v>
      </c>
      <c r="H39" s="4" t="s">
        <v>168</v>
      </c>
      <c r="I39" s="67"/>
      <c r="J39" s="67"/>
    </row>
    <row r="40" spans="1:10" ht="33" customHeight="1" x14ac:dyDescent="0.25">
      <c r="A40" s="4">
        <v>37</v>
      </c>
      <c r="B40" s="5" t="s">
        <v>34</v>
      </c>
      <c r="C40" s="5" t="s">
        <v>77</v>
      </c>
      <c r="D40" s="49" t="s">
        <v>81</v>
      </c>
      <c r="E40" s="16" t="s">
        <v>52</v>
      </c>
      <c r="F40" s="16" t="s">
        <v>150</v>
      </c>
      <c r="G40" s="4">
        <v>4</v>
      </c>
      <c r="H40" s="4" t="s">
        <v>164</v>
      </c>
      <c r="I40" s="67"/>
      <c r="J40" s="67"/>
    </row>
    <row r="41" spans="1:10" ht="39.75" customHeight="1" x14ac:dyDescent="0.25">
      <c r="A41" s="4">
        <v>38</v>
      </c>
      <c r="B41" s="5" t="s">
        <v>35</v>
      </c>
      <c r="C41" s="5" t="s">
        <v>77</v>
      </c>
      <c r="D41" s="49" t="s">
        <v>115</v>
      </c>
      <c r="E41" s="16" t="s">
        <v>51</v>
      </c>
      <c r="F41" s="16" t="s">
        <v>150</v>
      </c>
      <c r="G41" s="4">
        <v>3</v>
      </c>
      <c r="H41" s="4" t="s">
        <v>169</v>
      </c>
      <c r="I41" s="67"/>
      <c r="J41" s="67"/>
    </row>
    <row r="42" spans="1:10" ht="33" customHeight="1" x14ac:dyDescent="0.25">
      <c r="A42" s="4">
        <v>39</v>
      </c>
      <c r="B42" s="5" t="s">
        <v>119</v>
      </c>
      <c r="C42" s="5" t="s">
        <v>77</v>
      </c>
      <c r="D42" s="49" t="s">
        <v>81</v>
      </c>
      <c r="E42" s="16" t="s">
        <v>52</v>
      </c>
      <c r="F42" s="16" t="s">
        <v>150</v>
      </c>
      <c r="G42" s="4">
        <v>3</v>
      </c>
      <c r="H42" s="4" t="s">
        <v>166</v>
      </c>
      <c r="I42" s="67"/>
      <c r="J42" s="67"/>
    </row>
    <row r="43" spans="1:10" ht="33" customHeight="1" x14ac:dyDescent="0.25">
      <c r="A43" s="4">
        <v>40</v>
      </c>
      <c r="B43" s="5" t="s">
        <v>36</v>
      </c>
      <c r="C43" s="5" t="s">
        <v>73</v>
      </c>
      <c r="D43" s="49" t="s">
        <v>84</v>
      </c>
      <c r="E43" s="16" t="s">
        <v>53</v>
      </c>
      <c r="F43" s="16" t="s">
        <v>150</v>
      </c>
      <c r="G43" s="4">
        <v>4</v>
      </c>
      <c r="H43" s="4" t="s">
        <v>170</v>
      </c>
      <c r="I43" s="67"/>
      <c r="J43" s="67"/>
    </row>
    <row r="44" spans="1:10" ht="33" customHeight="1" x14ac:dyDescent="0.25">
      <c r="A44" s="4">
        <v>41</v>
      </c>
      <c r="B44" s="5" t="s">
        <v>37</v>
      </c>
      <c r="C44" s="5" t="s">
        <v>77</v>
      </c>
      <c r="D44" s="49" t="s">
        <v>118</v>
      </c>
      <c r="E44" s="16" t="s">
        <v>54</v>
      </c>
      <c r="F44" s="16" t="s">
        <v>150</v>
      </c>
      <c r="G44" s="4">
        <v>4</v>
      </c>
      <c r="H44" s="4" t="s">
        <v>164</v>
      </c>
      <c r="I44" s="67"/>
      <c r="J44" s="67"/>
    </row>
    <row r="45" spans="1:10" ht="33" customHeight="1" x14ac:dyDescent="0.25">
      <c r="A45" s="4">
        <v>42</v>
      </c>
      <c r="B45" s="5" t="s">
        <v>38</v>
      </c>
      <c r="C45" s="5" t="s">
        <v>77</v>
      </c>
      <c r="D45" s="5" t="s">
        <v>115</v>
      </c>
      <c r="E45" s="16" t="s">
        <v>51</v>
      </c>
      <c r="F45" s="16" t="s">
        <v>150</v>
      </c>
      <c r="G45" s="4">
        <v>3</v>
      </c>
      <c r="H45" s="4" t="s">
        <v>164</v>
      </c>
      <c r="I45" s="67"/>
      <c r="J45" s="67"/>
    </row>
    <row r="46" spans="1:10" ht="33" customHeight="1" x14ac:dyDescent="0.25">
      <c r="A46" s="4">
        <v>43</v>
      </c>
      <c r="B46" s="5" t="s">
        <v>39</v>
      </c>
      <c r="C46" s="5" t="s">
        <v>77</v>
      </c>
      <c r="D46" s="5" t="s">
        <v>115</v>
      </c>
      <c r="E46" s="16" t="s">
        <v>51</v>
      </c>
      <c r="F46" s="16" t="s">
        <v>150</v>
      </c>
      <c r="G46" s="4">
        <v>3</v>
      </c>
      <c r="H46" s="4" t="s">
        <v>168</v>
      </c>
      <c r="I46" s="67"/>
      <c r="J46" s="67"/>
    </row>
    <row r="47" spans="1:10" ht="33" customHeight="1" x14ac:dyDescent="0.25">
      <c r="A47" s="4">
        <v>44</v>
      </c>
      <c r="B47" s="5" t="s">
        <v>39</v>
      </c>
      <c r="C47" s="5" t="s">
        <v>77</v>
      </c>
      <c r="D47" s="5" t="s">
        <v>115</v>
      </c>
      <c r="E47" s="16" t="s">
        <v>51</v>
      </c>
      <c r="F47" s="16" t="s">
        <v>126</v>
      </c>
      <c r="G47" s="4">
        <v>4</v>
      </c>
      <c r="H47" s="4" t="s">
        <v>166</v>
      </c>
      <c r="I47" s="67"/>
      <c r="J47" s="67"/>
    </row>
    <row r="48" spans="1:10" ht="33" customHeight="1" x14ac:dyDescent="0.25">
      <c r="A48" s="4">
        <v>45</v>
      </c>
      <c r="B48" s="5" t="s">
        <v>40</v>
      </c>
      <c r="C48" s="5" t="s">
        <v>73</v>
      </c>
      <c r="D48" s="49" t="s">
        <v>117</v>
      </c>
      <c r="E48" s="16" t="s">
        <v>55</v>
      </c>
      <c r="F48" s="16" t="s">
        <v>150</v>
      </c>
      <c r="G48" s="4">
        <v>8</v>
      </c>
      <c r="H48" s="4" t="s">
        <v>168</v>
      </c>
      <c r="I48" s="67"/>
      <c r="J48" s="67"/>
    </row>
    <row r="49" spans="1:10" ht="33" customHeight="1" x14ac:dyDescent="0.25">
      <c r="A49" s="4">
        <v>46</v>
      </c>
      <c r="B49" s="5" t="s">
        <v>40</v>
      </c>
      <c r="C49" s="5" t="s">
        <v>73</v>
      </c>
      <c r="D49" s="49" t="s">
        <v>117</v>
      </c>
      <c r="E49" s="16" t="s">
        <v>55</v>
      </c>
      <c r="F49" s="16" t="s">
        <v>126</v>
      </c>
      <c r="G49" s="4">
        <v>8</v>
      </c>
      <c r="H49" s="4" t="s">
        <v>164</v>
      </c>
      <c r="I49" s="67"/>
      <c r="J49" s="67"/>
    </row>
    <row r="50" spans="1:10" ht="33" customHeight="1" x14ac:dyDescent="0.25">
      <c r="A50" s="4">
        <v>47</v>
      </c>
      <c r="B50" s="5" t="s">
        <v>41</v>
      </c>
      <c r="C50" s="5" t="s">
        <v>77</v>
      </c>
      <c r="D50" s="49" t="s">
        <v>115</v>
      </c>
      <c r="E50" s="16" t="s">
        <v>51</v>
      </c>
      <c r="F50" s="16" t="s">
        <v>150</v>
      </c>
      <c r="G50" s="4">
        <v>3</v>
      </c>
      <c r="H50" s="4" t="s">
        <v>167</v>
      </c>
      <c r="I50" s="67"/>
      <c r="J50" s="67"/>
    </row>
    <row r="51" spans="1:10" ht="33" customHeight="1" x14ac:dyDescent="0.25">
      <c r="A51" s="4">
        <v>48</v>
      </c>
      <c r="B51" s="5" t="s">
        <v>41</v>
      </c>
      <c r="C51" s="5" t="s">
        <v>77</v>
      </c>
      <c r="D51" s="49" t="s">
        <v>115</v>
      </c>
      <c r="E51" s="16" t="s">
        <v>51</v>
      </c>
      <c r="F51" s="16" t="s">
        <v>126</v>
      </c>
      <c r="G51" s="4">
        <v>3</v>
      </c>
      <c r="H51" s="4" t="s">
        <v>168</v>
      </c>
      <c r="I51" s="67"/>
      <c r="J51" s="67"/>
    </row>
    <row r="52" spans="1:10" ht="33" customHeight="1" x14ac:dyDescent="0.25">
      <c r="A52" s="4">
        <v>49</v>
      </c>
      <c r="B52" s="5" t="s">
        <v>42</v>
      </c>
      <c r="C52" s="5" t="s">
        <v>75</v>
      </c>
      <c r="D52" s="49" t="s">
        <v>74</v>
      </c>
      <c r="E52" s="16" t="s">
        <v>50</v>
      </c>
      <c r="F52" s="16" t="s">
        <v>150</v>
      </c>
      <c r="G52" s="4">
        <v>15</v>
      </c>
      <c r="H52" s="4" t="s">
        <v>169</v>
      </c>
      <c r="I52" s="67"/>
      <c r="J52" s="67"/>
    </row>
    <row r="53" spans="1:10" ht="34.5" customHeight="1" x14ac:dyDescent="0.25">
      <c r="A53" s="4">
        <v>50</v>
      </c>
      <c r="B53" s="5" t="s">
        <v>43</v>
      </c>
      <c r="C53" s="5" t="s">
        <v>73</v>
      </c>
      <c r="D53" s="49" t="s">
        <v>72</v>
      </c>
      <c r="E53" s="4" t="s">
        <v>57</v>
      </c>
      <c r="F53" s="16" t="s">
        <v>150</v>
      </c>
      <c r="G53" s="4">
        <v>3</v>
      </c>
      <c r="H53" s="4" t="s">
        <v>166</v>
      </c>
      <c r="I53" s="67"/>
      <c r="J53" s="67"/>
    </row>
    <row r="54" spans="1:10" ht="33" customHeight="1" x14ac:dyDescent="0.25">
      <c r="A54" s="4">
        <v>51</v>
      </c>
      <c r="B54" s="5" t="s">
        <v>44</v>
      </c>
      <c r="C54" s="5" t="s">
        <v>77</v>
      </c>
      <c r="D54" s="49" t="s">
        <v>115</v>
      </c>
      <c r="E54" s="4" t="s">
        <v>51</v>
      </c>
      <c r="F54" s="16" t="s">
        <v>150</v>
      </c>
      <c r="G54" s="4">
        <v>2</v>
      </c>
      <c r="H54" s="4" t="s">
        <v>165</v>
      </c>
      <c r="I54" s="67"/>
      <c r="J54" s="67"/>
    </row>
    <row r="55" spans="1:10" ht="39.75" customHeight="1" x14ac:dyDescent="0.25">
      <c r="A55" s="4">
        <v>52</v>
      </c>
      <c r="B55" s="5" t="s">
        <v>44</v>
      </c>
      <c r="C55" s="5" t="s">
        <v>77</v>
      </c>
      <c r="D55" s="49" t="s">
        <v>115</v>
      </c>
      <c r="E55" s="4" t="s">
        <v>51</v>
      </c>
      <c r="F55" s="16" t="s">
        <v>126</v>
      </c>
      <c r="G55" s="4">
        <v>3</v>
      </c>
      <c r="H55" s="4" t="s">
        <v>165</v>
      </c>
      <c r="I55" s="67"/>
      <c r="J55" s="67"/>
    </row>
    <row r="56" spans="1:10" ht="33" customHeight="1" x14ac:dyDescent="0.25">
      <c r="A56" s="4">
        <v>53</v>
      </c>
      <c r="B56" s="5" t="s">
        <v>106</v>
      </c>
      <c r="C56" s="5" t="s">
        <v>77</v>
      </c>
      <c r="D56" s="49" t="s">
        <v>118</v>
      </c>
      <c r="E56" s="4" t="s">
        <v>54</v>
      </c>
      <c r="F56" s="16" t="s">
        <v>150</v>
      </c>
      <c r="G56" s="4">
        <v>4</v>
      </c>
      <c r="H56" s="4" t="s">
        <v>165</v>
      </c>
      <c r="I56" s="67"/>
      <c r="J56" s="67"/>
    </row>
    <row r="57" spans="1:10" ht="33" customHeight="1" x14ac:dyDescent="0.25">
      <c r="A57" s="4">
        <v>54</v>
      </c>
      <c r="B57" s="24" t="s">
        <v>107</v>
      </c>
      <c r="C57" s="17" t="s">
        <v>77</v>
      </c>
      <c r="D57" s="49" t="s">
        <v>115</v>
      </c>
      <c r="E57" s="4" t="s">
        <v>51</v>
      </c>
      <c r="F57" s="16" t="s">
        <v>150</v>
      </c>
      <c r="G57" s="4">
        <v>4</v>
      </c>
      <c r="H57" s="4" t="s">
        <v>169</v>
      </c>
      <c r="I57" s="67"/>
      <c r="J57" s="67"/>
    </row>
    <row r="58" spans="1:10" ht="39.75" customHeight="1" x14ac:dyDescent="0.25">
      <c r="A58" s="4">
        <v>55</v>
      </c>
      <c r="B58" s="5" t="s">
        <v>45</v>
      </c>
      <c r="C58" s="5" t="s">
        <v>124</v>
      </c>
      <c r="D58" s="49" t="s">
        <v>120</v>
      </c>
      <c r="E58" s="16" t="s">
        <v>58</v>
      </c>
      <c r="F58" s="16" t="s">
        <v>150</v>
      </c>
      <c r="G58" s="4">
        <v>5</v>
      </c>
      <c r="H58" s="4" t="s">
        <v>172</v>
      </c>
      <c r="I58" s="67"/>
      <c r="J58" s="67"/>
    </row>
    <row r="59" spans="1:10" ht="33" customHeight="1" x14ac:dyDescent="0.25">
      <c r="A59" s="4">
        <v>56</v>
      </c>
      <c r="B59" s="5" t="s">
        <v>46</v>
      </c>
      <c r="C59" s="5" t="s">
        <v>123</v>
      </c>
      <c r="D59" s="49" t="s">
        <v>116</v>
      </c>
      <c r="E59" s="16" t="s">
        <v>59</v>
      </c>
      <c r="F59" s="16" t="s">
        <v>150</v>
      </c>
      <c r="G59" s="4">
        <v>3</v>
      </c>
      <c r="H59" s="4" t="s">
        <v>164</v>
      </c>
      <c r="I59" s="67"/>
      <c r="J59" s="67"/>
    </row>
    <row r="60" spans="1:10" ht="33" customHeight="1" thickBot="1" x14ac:dyDescent="0.3">
      <c r="A60" s="4">
        <v>57</v>
      </c>
      <c r="B60" s="5" t="s">
        <v>47</v>
      </c>
      <c r="C60" s="5" t="s">
        <v>77</v>
      </c>
      <c r="D60" s="49" t="s">
        <v>78</v>
      </c>
      <c r="E60" s="16" t="s">
        <v>121</v>
      </c>
      <c r="F60" s="16" t="s">
        <v>150</v>
      </c>
      <c r="G60" s="4">
        <v>4</v>
      </c>
      <c r="H60" s="4" t="s">
        <v>169</v>
      </c>
      <c r="I60" s="67"/>
      <c r="J60" s="67"/>
    </row>
    <row r="61" spans="1:10" ht="42" customHeight="1" thickBot="1" x14ac:dyDescent="0.3">
      <c r="A61" s="37" t="s">
        <v>70</v>
      </c>
      <c r="B61" s="38"/>
      <c r="C61" s="39"/>
      <c r="D61" s="39"/>
      <c r="E61" s="40"/>
      <c r="F61" s="40"/>
      <c r="G61" s="61">
        <f>SUM(G4:G60)</f>
        <v>250</v>
      </c>
      <c r="H61" s="69">
        <f>SUM(H4:H60)</f>
        <v>0</v>
      </c>
      <c r="I61" s="68"/>
      <c r="J61" s="68"/>
    </row>
    <row r="62" spans="1:10" s="34" customFormat="1" x14ac:dyDescent="0.25">
      <c r="B62" s="36"/>
      <c r="C62" s="36"/>
      <c r="D62" s="36"/>
      <c r="E62" s="36"/>
      <c r="F62" s="36"/>
    </row>
    <row r="63" spans="1:10" s="34" customFormat="1" x14ac:dyDescent="0.25">
      <c r="B63" s="36"/>
      <c r="C63" s="36"/>
      <c r="D63" s="36"/>
      <c r="E63" s="36"/>
      <c r="F63" s="36"/>
    </row>
    <row r="64" spans="1:10" s="34" customFormat="1" x14ac:dyDescent="0.25">
      <c r="B64" s="36"/>
      <c r="C64" s="36"/>
      <c r="D64" s="36"/>
      <c r="E64" s="36"/>
      <c r="F64" s="36"/>
    </row>
    <row r="65" spans="2:6" s="34" customFormat="1" x14ac:dyDescent="0.25">
      <c r="B65" s="36"/>
      <c r="C65" s="36"/>
      <c r="D65" s="36"/>
      <c r="E65" s="36"/>
      <c r="F65" s="36"/>
    </row>
    <row r="66" spans="2:6" s="34" customFormat="1" x14ac:dyDescent="0.25">
      <c r="B66" s="36"/>
      <c r="C66" s="36"/>
      <c r="D66" s="36"/>
      <c r="E66" s="36"/>
      <c r="F66" s="36"/>
    </row>
    <row r="67" spans="2:6" s="34" customFormat="1" x14ac:dyDescent="0.25">
      <c r="B67" s="36"/>
      <c r="C67" s="36"/>
      <c r="D67" s="36"/>
      <c r="E67" s="36"/>
      <c r="F67" s="36"/>
    </row>
    <row r="68" spans="2:6" s="34" customFormat="1" x14ac:dyDescent="0.25">
      <c r="B68" s="36"/>
      <c r="C68" s="36"/>
      <c r="D68" s="36"/>
      <c r="E68" s="36"/>
      <c r="F68" s="36"/>
    </row>
    <row r="69" spans="2:6" s="34" customFormat="1" x14ac:dyDescent="0.25">
      <c r="B69" s="36"/>
      <c r="C69" s="36"/>
      <c r="D69" s="36"/>
      <c r="E69" s="36"/>
      <c r="F69" s="36"/>
    </row>
    <row r="70" spans="2:6" s="34" customFormat="1" x14ac:dyDescent="0.25">
      <c r="B70" s="36"/>
      <c r="C70" s="36"/>
      <c r="D70" s="36"/>
      <c r="E70" s="36"/>
      <c r="F70" s="36"/>
    </row>
    <row r="71" spans="2:6" s="34" customFormat="1" x14ac:dyDescent="0.25">
      <c r="B71" s="36"/>
      <c r="C71" s="36"/>
      <c r="D71" s="36"/>
      <c r="E71" s="36"/>
      <c r="F71" s="36"/>
    </row>
    <row r="72" spans="2:6" s="34" customFormat="1" x14ac:dyDescent="0.25">
      <c r="B72" s="36"/>
      <c r="C72" s="36"/>
      <c r="D72" s="36"/>
      <c r="E72" s="36"/>
      <c r="F72" s="36"/>
    </row>
    <row r="73" spans="2:6" s="34" customFormat="1" x14ac:dyDescent="0.25">
      <c r="B73" s="36"/>
      <c r="C73" s="36"/>
      <c r="D73" s="36"/>
      <c r="E73" s="36"/>
      <c r="F73" s="36"/>
    </row>
    <row r="74" spans="2:6" s="34" customFormat="1" x14ac:dyDescent="0.25">
      <c r="B74" s="36"/>
      <c r="C74" s="36"/>
      <c r="D74" s="36"/>
      <c r="E74" s="36"/>
      <c r="F74" s="36"/>
    </row>
    <row r="75" spans="2:6" s="34" customFormat="1" x14ac:dyDescent="0.25">
      <c r="B75" s="36"/>
      <c r="C75" s="36"/>
      <c r="D75" s="36"/>
      <c r="E75" s="36"/>
      <c r="F75" s="36"/>
    </row>
    <row r="76" spans="2:6" s="34" customFormat="1" x14ac:dyDescent="0.25">
      <c r="B76" s="36"/>
      <c r="C76" s="36"/>
      <c r="D76" s="36"/>
      <c r="E76" s="36"/>
      <c r="F76" s="36"/>
    </row>
    <row r="77" spans="2:6" s="34" customFormat="1" x14ac:dyDescent="0.25">
      <c r="B77" s="36"/>
      <c r="C77" s="36"/>
      <c r="D77" s="36"/>
      <c r="E77" s="36"/>
      <c r="F77" s="36"/>
    </row>
    <row r="78" spans="2:6" s="34" customFormat="1" x14ac:dyDescent="0.25">
      <c r="B78" s="36"/>
      <c r="C78" s="36"/>
      <c r="D78" s="36"/>
      <c r="E78" s="36"/>
      <c r="F78" s="36"/>
    </row>
    <row r="79" spans="2:6" s="34" customFormat="1" x14ac:dyDescent="0.25">
      <c r="B79" s="36"/>
      <c r="C79" s="36"/>
      <c r="D79" s="36"/>
      <c r="E79" s="36"/>
      <c r="F79" s="36"/>
    </row>
    <row r="80" spans="2:6" s="34" customFormat="1" x14ac:dyDescent="0.25">
      <c r="B80" s="36"/>
      <c r="C80" s="36"/>
      <c r="D80" s="36"/>
      <c r="E80" s="36"/>
      <c r="F80" s="36"/>
    </row>
    <row r="81" spans="2:6" s="34" customFormat="1" x14ac:dyDescent="0.25">
      <c r="B81" s="36"/>
      <c r="C81" s="36"/>
      <c r="D81" s="36"/>
      <c r="E81" s="36"/>
      <c r="F81" s="36"/>
    </row>
    <row r="82" spans="2:6" s="34" customFormat="1" x14ac:dyDescent="0.25">
      <c r="B82" s="36"/>
      <c r="C82" s="36"/>
      <c r="D82" s="36"/>
      <c r="E82" s="36"/>
      <c r="F82" s="36"/>
    </row>
    <row r="83" spans="2:6" s="34" customFormat="1" x14ac:dyDescent="0.25">
      <c r="B83" s="36"/>
      <c r="C83" s="36"/>
      <c r="D83" s="36"/>
      <c r="E83" s="36"/>
      <c r="F83" s="36"/>
    </row>
    <row r="84" spans="2:6" s="34" customFormat="1" x14ac:dyDescent="0.25">
      <c r="B84" s="36"/>
      <c r="C84" s="36"/>
      <c r="D84" s="36"/>
      <c r="E84" s="36"/>
      <c r="F84" s="36"/>
    </row>
    <row r="85" spans="2:6" s="34" customFormat="1" x14ac:dyDescent="0.25">
      <c r="B85" s="36"/>
      <c r="C85" s="36"/>
      <c r="D85" s="36"/>
      <c r="E85" s="36"/>
      <c r="F85" s="36"/>
    </row>
    <row r="86" spans="2:6" s="34" customFormat="1" x14ac:dyDescent="0.25">
      <c r="B86" s="36"/>
      <c r="C86" s="36"/>
      <c r="D86" s="36"/>
      <c r="E86" s="36"/>
      <c r="F86" s="36"/>
    </row>
    <row r="87" spans="2:6" s="34" customFormat="1" x14ac:dyDescent="0.25">
      <c r="B87" s="36"/>
      <c r="C87" s="36"/>
      <c r="D87" s="36"/>
      <c r="E87" s="36"/>
      <c r="F87" s="36"/>
    </row>
    <row r="88" spans="2:6" s="34" customFormat="1" x14ac:dyDescent="0.25">
      <c r="B88" s="36"/>
      <c r="C88" s="36"/>
      <c r="D88" s="36"/>
      <c r="E88" s="36"/>
      <c r="F88" s="36"/>
    </row>
    <row r="89" spans="2:6" s="34" customFormat="1" x14ac:dyDescent="0.25">
      <c r="B89" s="36"/>
      <c r="C89" s="36"/>
      <c r="D89" s="36"/>
      <c r="E89" s="36"/>
      <c r="F89" s="36"/>
    </row>
    <row r="90" spans="2:6" s="34" customFormat="1" x14ac:dyDescent="0.25">
      <c r="B90" s="36"/>
      <c r="C90" s="36"/>
      <c r="D90" s="36"/>
      <c r="E90" s="36"/>
      <c r="F90" s="36"/>
    </row>
    <row r="91" spans="2:6" s="34" customFormat="1" x14ac:dyDescent="0.25">
      <c r="B91" s="36"/>
      <c r="C91" s="36"/>
      <c r="D91" s="36"/>
      <c r="E91" s="36"/>
      <c r="F91" s="36"/>
    </row>
    <row r="92" spans="2:6" s="34" customFormat="1" x14ac:dyDescent="0.25">
      <c r="B92" s="36"/>
      <c r="C92" s="36"/>
      <c r="D92" s="36"/>
      <c r="E92" s="36"/>
      <c r="F92" s="36"/>
    </row>
    <row r="93" spans="2:6" s="34" customFormat="1" x14ac:dyDescent="0.25">
      <c r="B93" s="36"/>
      <c r="C93" s="36"/>
      <c r="D93" s="36"/>
      <c r="E93" s="36"/>
      <c r="F93" s="36"/>
    </row>
    <row r="94" spans="2:6" s="34" customFormat="1" x14ac:dyDescent="0.25">
      <c r="B94" s="36"/>
      <c r="C94" s="36"/>
      <c r="D94" s="36"/>
      <c r="E94" s="36"/>
      <c r="F94" s="36"/>
    </row>
    <row r="95" spans="2:6" s="34" customFormat="1" x14ac:dyDescent="0.25">
      <c r="B95" s="36"/>
      <c r="C95" s="36"/>
      <c r="D95" s="36"/>
      <c r="E95" s="36"/>
      <c r="F95" s="36"/>
    </row>
    <row r="96" spans="2:6" s="34" customFormat="1" x14ac:dyDescent="0.25">
      <c r="B96" s="36"/>
      <c r="C96" s="36"/>
      <c r="D96" s="36"/>
      <c r="E96" s="36"/>
      <c r="F96" s="36"/>
    </row>
    <row r="97" spans="2:6" s="34" customFormat="1" x14ac:dyDescent="0.25">
      <c r="B97" s="36"/>
      <c r="C97" s="36"/>
      <c r="D97" s="36"/>
      <c r="E97" s="36"/>
      <c r="F97" s="36"/>
    </row>
    <row r="98" spans="2:6" s="34" customFormat="1" x14ac:dyDescent="0.25">
      <c r="B98" s="36"/>
      <c r="C98" s="36"/>
      <c r="D98" s="36"/>
      <c r="E98" s="36"/>
      <c r="F98" s="36"/>
    </row>
    <row r="99" spans="2:6" s="34" customFormat="1" x14ac:dyDescent="0.25">
      <c r="B99" s="36"/>
      <c r="C99" s="36"/>
      <c r="D99" s="36"/>
      <c r="E99" s="36"/>
      <c r="F99" s="36"/>
    </row>
    <row r="100" spans="2:6" s="34" customFormat="1" x14ac:dyDescent="0.25">
      <c r="B100" s="36"/>
      <c r="C100" s="36"/>
      <c r="D100" s="36"/>
      <c r="E100" s="36"/>
      <c r="F100" s="36"/>
    </row>
    <row r="101" spans="2:6" s="34" customFormat="1" x14ac:dyDescent="0.25">
      <c r="B101" s="36"/>
      <c r="C101" s="36"/>
      <c r="D101" s="36"/>
      <c r="E101" s="36"/>
      <c r="F101" s="36"/>
    </row>
    <row r="102" spans="2:6" s="34" customFormat="1" x14ac:dyDescent="0.25">
      <c r="B102" s="36"/>
      <c r="C102" s="36"/>
      <c r="D102" s="36"/>
      <c r="E102" s="36"/>
      <c r="F102" s="36"/>
    </row>
    <row r="103" spans="2:6" s="34" customFormat="1" x14ac:dyDescent="0.25">
      <c r="B103" s="36"/>
      <c r="C103" s="36"/>
      <c r="D103" s="36"/>
      <c r="E103" s="36"/>
      <c r="F103" s="36"/>
    </row>
    <row r="104" spans="2:6" s="34" customFormat="1" x14ac:dyDescent="0.25">
      <c r="B104" s="36"/>
      <c r="C104" s="36"/>
      <c r="D104" s="36"/>
      <c r="E104" s="36"/>
      <c r="F104" s="36"/>
    </row>
    <row r="105" spans="2:6" s="34" customFormat="1" x14ac:dyDescent="0.25">
      <c r="B105" s="36"/>
      <c r="C105" s="36"/>
      <c r="D105" s="36"/>
      <c r="E105" s="36"/>
      <c r="F105" s="36"/>
    </row>
    <row r="106" spans="2:6" s="34" customFormat="1" x14ac:dyDescent="0.25">
      <c r="B106" s="36"/>
      <c r="C106" s="36"/>
      <c r="D106" s="36"/>
      <c r="E106" s="36"/>
      <c r="F106" s="36"/>
    </row>
    <row r="107" spans="2:6" s="34" customFormat="1" x14ac:dyDescent="0.25">
      <c r="B107" s="36"/>
      <c r="C107" s="36"/>
      <c r="D107" s="36"/>
      <c r="E107" s="36"/>
      <c r="F107" s="36"/>
    </row>
    <row r="108" spans="2:6" s="34" customFormat="1" x14ac:dyDescent="0.25">
      <c r="B108" s="36"/>
      <c r="C108" s="36"/>
      <c r="D108" s="36"/>
      <c r="E108" s="36"/>
      <c r="F108" s="36"/>
    </row>
    <row r="109" spans="2:6" s="34" customFormat="1" x14ac:dyDescent="0.25">
      <c r="B109" s="36"/>
      <c r="C109" s="36"/>
      <c r="D109" s="36"/>
      <c r="E109" s="36"/>
      <c r="F109" s="36"/>
    </row>
    <row r="110" spans="2:6" s="34" customFormat="1" x14ac:dyDescent="0.25">
      <c r="B110" s="36"/>
      <c r="C110" s="36"/>
      <c r="D110" s="36"/>
      <c r="E110" s="36"/>
      <c r="F110" s="36"/>
    </row>
    <row r="111" spans="2:6" s="34" customFormat="1" x14ac:dyDescent="0.25">
      <c r="B111" s="36"/>
      <c r="C111" s="36"/>
      <c r="D111" s="36"/>
      <c r="E111" s="36"/>
      <c r="F111" s="36"/>
    </row>
    <row r="112" spans="2:6" s="34" customFormat="1" x14ac:dyDescent="0.25">
      <c r="B112" s="36"/>
      <c r="C112" s="36"/>
      <c r="D112" s="36"/>
      <c r="E112" s="36"/>
      <c r="F112" s="36"/>
    </row>
    <row r="113" spans="2:6" s="34" customFormat="1" x14ac:dyDescent="0.25">
      <c r="B113" s="36"/>
      <c r="C113" s="36"/>
      <c r="D113" s="36"/>
      <c r="E113" s="36"/>
      <c r="F113" s="36"/>
    </row>
    <row r="114" spans="2:6" s="34" customFormat="1" x14ac:dyDescent="0.25">
      <c r="B114" s="36"/>
      <c r="C114" s="36"/>
      <c r="D114" s="36"/>
      <c r="E114" s="36"/>
      <c r="F114" s="36"/>
    </row>
    <row r="115" spans="2:6" s="34" customFormat="1" x14ac:dyDescent="0.25">
      <c r="B115" s="36"/>
      <c r="C115" s="36"/>
      <c r="D115" s="36"/>
      <c r="E115" s="36"/>
      <c r="F115" s="36"/>
    </row>
    <row r="116" spans="2:6" s="34" customFormat="1" x14ac:dyDescent="0.25">
      <c r="B116" s="36"/>
      <c r="C116" s="36"/>
      <c r="D116" s="36"/>
      <c r="E116" s="36"/>
      <c r="F116" s="36"/>
    </row>
    <row r="117" spans="2:6" s="34" customFormat="1" x14ac:dyDescent="0.25">
      <c r="B117" s="36"/>
      <c r="C117" s="36"/>
      <c r="D117" s="36"/>
      <c r="E117" s="36"/>
      <c r="F117" s="36"/>
    </row>
    <row r="118" spans="2:6" s="34" customFormat="1" x14ac:dyDescent="0.25">
      <c r="B118" s="36"/>
      <c r="C118" s="36"/>
      <c r="D118" s="36"/>
      <c r="E118" s="36"/>
      <c r="F118" s="36"/>
    </row>
    <row r="119" spans="2:6" s="34" customFormat="1" x14ac:dyDescent="0.25">
      <c r="B119" s="36"/>
      <c r="C119" s="36"/>
      <c r="D119" s="36"/>
      <c r="E119" s="36"/>
      <c r="F119" s="36"/>
    </row>
    <row r="120" spans="2:6" s="34" customFormat="1" x14ac:dyDescent="0.25">
      <c r="B120" s="36"/>
      <c r="C120" s="36"/>
      <c r="D120" s="36"/>
      <c r="E120" s="36"/>
      <c r="F120" s="36"/>
    </row>
    <row r="121" spans="2:6" s="34" customFormat="1" x14ac:dyDescent="0.25">
      <c r="B121" s="36"/>
      <c r="C121" s="36"/>
      <c r="D121" s="36"/>
      <c r="E121" s="36"/>
      <c r="F121" s="36"/>
    </row>
    <row r="122" spans="2:6" s="34" customFormat="1" x14ac:dyDescent="0.25">
      <c r="B122" s="36"/>
      <c r="C122" s="36"/>
      <c r="D122" s="36"/>
      <c r="E122" s="36"/>
      <c r="F122" s="36"/>
    </row>
    <row r="123" spans="2:6" s="34" customFormat="1" x14ac:dyDescent="0.25">
      <c r="B123" s="36"/>
      <c r="C123" s="36"/>
      <c r="D123" s="36"/>
      <c r="E123" s="36"/>
      <c r="F123" s="36"/>
    </row>
    <row r="124" spans="2:6" s="34" customFormat="1" x14ac:dyDescent="0.25">
      <c r="B124" s="36"/>
      <c r="C124" s="36"/>
      <c r="D124" s="36"/>
      <c r="E124" s="36"/>
      <c r="F124" s="36"/>
    </row>
    <row r="125" spans="2:6" s="34" customFormat="1" x14ac:dyDescent="0.25">
      <c r="B125" s="36"/>
      <c r="C125" s="36"/>
      <c r="D125" s="36"/>
      <c r="E125" s="36"/>
      <c r="F125" s="36"/>
    </row>
    <row r="126" spans="2:6" s="34" customFormat="1" x14ac:dyDescent="0.25">
      <c r="B126" s="36"/>
      <c r="C126" s="36"/>
      <c r="D126" s="36"/>
      <c r="E126" s="36"/>
      <c r="F126" s="36"/>
    </row>
    <row r="127" spans="2:6" s="34" customFormat="1" x14ac:dyDescent="0.25">
      <c r="B127" s="36"/>
      <c r="C127" s="36"/>
      <c r="D127" s="36"/>
      <c r="E127" s="36"/>
      <c r="F127" s="36"/>
    </row>
    <row r="128" spans="2:6" s="34" customFormat="1" x14ac:dyDescent="0.25">
      <c r="B128" s="36"/>
      <c r="C128" s="36"/>
      <c r="D128" s="36"/>
      <c r="E128" s="36"/>
      <c r="F128" s="36"/>
    </row>
    <row r="129" spans="2:6" s="34" customFormat="1" x14ac:dyDescent="0.25">
      <c r="B129" s="36"/>
      <c r="C129" s="36"/>
      <c r="D129" s="36"/>
      <c r="E129" s="36"/>
      <c r="F129" s="36"/>
    </row>
    <row r="130" spans="2:6" s="34" customFormat="1" x14ac:dyDescent="0.25">
      <c r="B130" s="36"/>
      <c r="C130" s="36"/>
      <c r="D130" s="36"/>
      <c r="E130" s="36"/>
      <c r="F130" s="36"/>
    </row>
    <row r="131" spans="2:6" s="34" customFormat="1" x14ac:dyDescent="0.25">
      <c r="B131" s="36"/>
      <c r="C131" s="36"/>
      <c r="D131" s="36"/>
      <c r="E131" s="36"/>
      <c r="F131" s="36"/>
    </row>
    <row r="132" spans="2:6" s="34" customFormat="1" x14ac:dyDescent="0.25">
      <c r="B132" s="36"/>
      <c r="C132" s="36"/>
      <c r="D132" s="36"/>
      <c r="E132" s="36"/>
      <c r="F132" s="36"/>
    </row>
    <row r="133" spans="2:6" s="34" customFormat="1" x14ac:dyDescent="0.25">
      <c r="B133" s="36"/>
      <c r="C133" s="36"/>
      <c r="D133" s="36"/>
      <c r="E133" s="36"/>
      <c r="F133" s="36"/>
    </row>
    <row r="134" spans="2:6" s="34" customFormat="1" x14ac:dyDescent="0.25">
      <c r="B134" s="36"/>
      <c r="C134" s="36"/>
      <c r="D134" s="36"/>
      <c r="E134" s="36"/>
      <c r="F134" s="36"/>
    </row>
    <row r="135" spans="2:6" s="34" customFormat="1" x14ac:dyDescent="0.25">
      <c r="B135" s="36"/>
      <c r="C135" s="36"/>
      <c r="D135" s="36"/>
      <c r="E135" s="36"/>
      <c r="F135" s="36"/>
    </row>
    <row r="136" spans="2:6" s="34" customFormat="1" x14ac:dyDescent="0.25">
      <c r="B136" s="36"/>
      <c r="C136" s="36"/>
      <c r="D136" s="36"/>
      <c r="E136" s="36"/>
      <c r="F136" s="36"/>
    </row>
    <row r="137" spans="2:6" s="34" customFormat="1" x14ac:dyDescent="0.25">
      <c r="B137" s="36"/>
      <c r="C137" s="36"/>
      <c r="D137" s="36"/>
      <c r="E137" s="36"/>
      <c r="F137" s="36"/>
    </row>
    <row r="138" spans="2:6" s="34" customFormat="1" x14ac:dyDescent="0.25">
      <c r="B138" s="36"/>
      <c r="C138" s="36"/>
      <c r="D138" s="36"/>
      <c r="E138" s="36"/>
      <c r="F138" s="36"/>
    </row>
    <row r="139" spans="2:6" s="34" customFormat="1" x14ac:dyDescent="0.25">
      <c r="B139" s="36"/>
      <c r="C139" s="36"/>
      <c r="D139" s="36"/>
      <c r="E139" s="36"/>
      <c r="F139" s="36"/>
    </row>
    <row r="140" spans="2:6" s="34" customFormat="1" x14ac:dyDescent="0.25">
      <c r="B140" s="36"/>
      <c r="C140" s="36"/>
      <c r="D140" s="36"/>
      <c r="E140" s="36"/>
      <c r="F140" s="36"/>
    </row>
    <row r="141" spans="2:6" s="34" customFormat="1" x14ac:dyDescent="0.25">
      <c r="B141" s="36"/>
      <c r="C141" s="36"/>
      <c r="D141" s="36"/>
      <c r="E141" s="36"/>
      <c r="F141" s="36"/>
    </row>
    <row r="142" spans="2:6" s="34" customFormat="1" x14ac:dyDescent="0.25">
      <c r="B142" s="36"/>
      <c r="C142" s="36"/>
      <c r="D142" s="36"/>
      <c r="E142" s="36"/>
      <c r="F142" s="36"/>
    </row>
    <row r="143" spans="2:6" s="34" customFormat="1" x14ac:dyDescent="0.25">
      <c r="B143" s="36"/>
      <c r="C143" s="36"/>
      <c r="D143" s="36"/>
      <c r="E143" s="36"/>
      <c r="F143" s="36"/>
    </row>
    <row r="144" spans="2:6" s="34" customFormat="1" x14ac:dyDescent="0.25">
      <c r="B144" s="36"/>
      <c r="C144" s="36"/>
      <c r="D144" s="36"/>
      <c r="E144" s="36"/>
      <c r="F144" s="36"/>
    </row>
    <row r="145" spans="2:6" s="34" customFormat="1" x14ac:dyDescent="0.25">
      <c r="B145" s="36"/>
      <c r="C145" s="36"/>
      <c r="D145" s="36"/>
      <c r="E145" s="36"/>
      <c r="F145" s="36"/>
    </row>
    <row r="146" spans="2:6" s="34" customFormat="1" x14ac:dyDescent="0.25">
      <c r="B146" s="36"/>
      <c r="C146" s="36"/>
      <c r="D146" s="36"/>
      <c r="E146" s="36"/>
      <c r="F146" s="36"/>
    </row>
    <row r="147" spans="2:6" s="34" customFormat="1" x14ac:dyDescent="0.25">
      <c r="B147" s="36"/>
      <c r="C147" s="36"/>
      <c r="D147" s="36"/>
      <c r="E147" s="36"/>
      <c r="F147" s="36"/>
    </row>
    <row r="148" spans="2:6" s="34" customFormat="1" x14ac:dyDescent="0.25">
      <c r="B148" s="36"/>
      <c r="C148" s="36"/>
      <c r="D148" s="36"/>
      <c r="E148" s="36"/>
      <c r="F148" s="36"/>
    </row>
    <row r="149" spans="2:6" s="34" customFormat="1" x14ac:dyDescent="0.25">
      <c r="B149" s="36"/>
      <c r="C149" s="36"/>
      <c r="D149" s="36"/>
      <c r="E149" s="36"/>
      <c r="F149" s="36"/>
    </row>
    <row r="150" spans="2:6" s="34" customFormat="1" x14ac:dyDescent="0.25">
      <c r="B150" s="36"/>
      <c r="C150" s="36"/>
      <c r="D150" s="36"/>
      <c r="E150" s="36"/>
      <c r="F150" s="36"/>
    </row>
    <row r="151" spans="2:6" s="34" customFormat="1" x14ac:dyDescent="0.25">
      <c r="B151" s="36"/>
      <c r="C151" s="36"/>
      <c r="D151" s="36"/>
      <c r="E151" s="36"/>
      <c r="F151" s="36"/>
    </row>
    <row r="152" spans="2:6" s="34" customFormat="1" x14ac:dyDescent="0.25">
      <c r="B152" s="36"/>
      <c r="C152" s="36"/>
      <c r="D152" s="36"/>
      <c r="E152" s="36"/>
      <c r="F152" s="36"/>
    </row>
    <row r="153" spans="2:6" s="34" customFormat="1" x14ac:dyDescent="0.25">
      <c r="B153" s="36"/>
      <c r="C153" s="36"/>
      <c r="D153" s="36"/>
      <c r="E153" s="36"/>
      <c r="F153" s="36"/>
    </row>
    <row r="154" spans="2:6" s="34" customFormat="1" x14ac:dyDescent="0.25">
      <c r="B154" s="36"/>
      <c r="C154" s="36"/>
      <c r="D154" s="36"/>
      <c r="E154" s="36"/>
      <c r="F154" s="36"/>
    </row>
    <row r="155" spans="2:6" s="34" customFormat="1" x14ac:dyDescent="0.25">
      <c r="B155" s="36"/>
      <c r="C155" s="36"/>
      <c r="D155" s="36"/>
      <c r="E155" s="36"/>
      <c r="F155" s="36"/>
    </row>
    <row r="156" spans="2:6" s="34" customFormat="1" x14ac:dyDescent="0.25">
      <c r="B156" s="36"/>
      <c r="C156" s="36"/>
      <c r="D156" s="36"/>
      <c r="E156" s="36"/>
      <c r="F156" s="36"/>
    </row>
    <row r="157" spans="2:6" s="34" customFormat="1" x14ac:dyDescent="0.25">
      <c r="B157" s="36"/>
      <c r="C157" s="36"/>
      <c r="D157" s="36"/>
      <c r="E157" s="36"/>
      <c r="F157" s="36"/>
    </row>
    <row r="158" spans="2:6" s="34" customFormat="1" x14ac:dyDescent="0.25">
      <c r="B158" s="36"/>
      <c r="C158" s="36"/>
      <c r="D158" s="36"/>
      <c r="E158" s="36"/>
      <c r="F158" s="36"/>
    </row>
    <row r="159" spans="2:6" s="34" customFormat="1" x14ac:dyDescent="0.25">
      <c r="B159" s="36"/>
      <c r="C159" s="36"/>
      <c r="D159" s="36"/>
      <c r="E159" s="36"/>
      <c r="F159" s="36"/>
    </row>
    <row r="160" spans="2:6" s="34" customFormat="1" x14ac:dyDescent="0.25">
      <c r="B160" s="36"/>
      <c r="C160" s="36"/>
      <c r="D160" s="36"/>
      <c r="E160" s="36"/>
      <c r="F160" s="36"/>
    </row>
    <row r="161" spans="2:6" s="34" customFormat="1" x14ac:dyDescent="0.25">
      <c r="B161" s="36"/>
      <c r="C161" s="36"/>
      <c r="D161" s="36"/>
      <c r="E161" s="36"/>
      <c r="F161" s="36"/>
    </row>
    <row r="162" spans="2:6" s="34" customFormat="1" x14ac:dyDescent="0.25">
      <c r="B162" s="36"/>
      <c r="C162" s="36"/>
      <c r="D162" s="36"/>
      <c r="E162" s="36"/>
      <c r="F162" s="36"/>
    </row>
    <row r="163" spans="2:6" s="34" customFormat="1" x14ac:dyDescent="0.25">
      <c r="B163" s="36"/>
      <c r="C163" s="36"/>
      <c r="D163" s="36"/>
      <c r="E163" s="36"/>
      <c r="F163" s="36"/>
    </row>
    <row r="164" spans="2:6" s="34" customFormat="1" x14ac:dyDescent="0.25">
      <c r="B164" s="36"/>
      <c r="C164" s="36"/>
      <c r="D164" s="36"/>
      <c r="E164" s="36"/>
      <c r="F164" s="36"/>
    </row>
    <row r="165" spans="2:6" s="34" customFormat="1" x14ac:dyDescent="0.25">
      <c r="B165" s="36"/>
      <c r="C165" s="36"/>
      <c r="D165" s="36"/>
      <c r="E165" s="36"/>
      <c r="F165" s="36"/>
    </row>
    <row r="166" spans="2:6" s="34" customFormat="1" x14ac:dyDescent="0.25">
      <c r="B166" s="36"/>
      <c r="C166" s="36"/>
      <c r="D166" s="36"/>
      <c r="E166" s="36"/>
      <c r="F166" s="36"/>
    </row>
    <row r="167" spans="2:6" s="34" customFormat="1" x14ac:dyDescent="0.25">
      <c r="B167" s="36"/>
      <c r="C167" s="36"/>
      <c r="D167" s="36"/>
      <c r="E167" s="36"/>
      <c r="F167" s="36"/>
    </row>
    <row r="168" spans="2:6" s="34" customFormat="1" x14ac:dyDescent="0.25">
      <c r="B168" s="36"/>
      <c r="C168" s="36"/>
      <c r="D168" s="36"/>
      <c r="E168" s="36"/>
      <c r="F168" s="36"/>
    </row>
    <row r="169" spans="2:6" s="34" customFormat="1" x14ac:dyDescent="0.25">
      <c r="B169" s="36"/>
      <c r="C169" s="36"/>
      <c r="D169" s="36"/>
      <c r="E169" s="36"/>
      <c r="F169" s="36"/>
    </row>
    <row r="170" spans="2:6" s="34" customFormat="1" x14ac:dyDescent="0.25">
      <c r="B170" s="36"/>
      <c r="C170" s="36"/>
      <c r="D170" s="36"/>
      <c r="E170" s="36"/>
      <c r="F170" s="36"/>
    </row>
    <row r="171" spans="2:6" s="34" customFormat="1" x14ac:dyDescent="0.25">
      <c r="B171" s="36"/>
      <c r="C171" s="36"/>
      <c r="D171" s="36"/>
      <c r="E171" s="36"/>
      <c r="F171" s="36"/>
    </row>
    <row r="172" spans="2:6" s="34" customFormat="1" x14ac:dyDescent="0.25">
      <c r="B172" s="36"/>
      <c r="C172" s="36"/>
      <c r="D172" s="36"/>
      <c r="E172" s="36"/>
      <c r="F172" s="36"/>
    </row>
    <row r="173" spans="2:6" s="34" customFormat="1" x14ac:dyDescent="0.25">
      <c r="B173" s="36"/>
      <c r="C173" s="36"/>
      <c r="D173" s="36"/>
      <c r="E173" s="36"/>
      <c r="F173" s="36"/>
    </row>
    <row r="174" spans="2:6" s="34" customFormat="1" x14ac:dyDescent="0.25">
      <c r="B174" s="36"/>
      <c r="C174" s="36"/>
      <c r="D174" s="36"/>
      <c r="E174" s="36"/>
      <c r="F174" s="36"/>
    </row>
    <row r="175" spans="2:6" s="34" customFormat="1" x14ac:dyDescent="0.25">
      <c r="B175" s="36"/>
      <c r="C175" s="36"/>
      <c r="D175" s="36"/>
      <c r="E175" s="36"/>
      <c r="F175" s="36"/>
    </row>
    <row r="176" spans="2:6" s="34" customFormat="1" x14ac:dyDescent="0.25">
      <c r="B176" s="36"/>
      <c r="C176" s="36"/>
      <c r="D176" s="36"/>
      <c r="E176" s="36"/>
      <c r="F176" s="36"/>
    </row>
    <row r="177" spans="2:6" s="34" customFormat="1" x14ac:dyDescent="0.25">
      <c r="B177" s="36"/>
      <c r="C177" s="36"/>
      <c r="D177" s="36"/>
      <c r="E177" s="36"/>
      <c r="F177" s="36"/>
    </row>
    <row r="178" spans="2:6" s="34" customFormat="1" x14ac:dyDescent="0.25">
      <c r="B178" s="36"/>
      <c r="C178" s="36"/>
      <c r="D178" s="36"/>
      <c r="E178" s="36"/>
      <c r="F178" s="36"/>
    </row>
    <row r="179" spans="2:6" s="34" customFormat="1" x14ac:dyDescent="0.25">
      <c r="B179" s="36"/>
      <c r="C179" s="36"/>
      <c r="D179" s="36"/>
      <c r="E179" s="36"/>
      <c r="F179" s="36"/>
    </row>
    <row r="180" spans="2:6" s="34" customFormat="1" x14ac:dyDescent="0.25">
      <c r="B180" s="36"/>
      <c r="C180" s="36"/>
      <c r="D180" s="36"/>
      <c r="E180" s="36"/>
      <c r="F180" s="36"/>
    </row>
    <row r="181" spans="2:6" s="34" customFormat="1" x14ac:dyDescent="0.25">
      <c r="B181" s="36"/>
      <c r="C181" s="36"/>
      <c r="D181" s="36"/>
      <c r="E181" s="36"/>
      <c r="F181" s="36"/>
    </row>
    <row r="182" spans="2:6" s="34" customFormat="1" x14ac:dyDescent="0.25">
      <c r="B182" s="36"/>
      <c r="C182" s="36"/>
      <c r="D182" s="36"/>
      <c r="E182" s="36"/>
      <c r="F182" s="36"/>
    </row>
    <row r="183" spans="2:6" s="34" customFormat="1" x14ac:dyDescent="0.25">
      <c r="B183" s="36"/>
      <c r="C183" s="36"/>
      <c r="D183" s="36"/>
      <c r="E183" s="36"/>
      <c r="F183" s="36"/>
    </row>
    <row r="184" spans="2:6" s="34" customFormat="1" x14ac:dyDescent="0.25">
      <c r="B184" s="36"/>
      <c r="C184" s="36"/>
      <c r="D184" s="36"/>
      <c r="E184" s="36"/>
      <c r="F184" s="36"/>
    </row>
    <row r="185" spans="2:6" s="34" customFormat="1" x14ac:dyDescent="0.25">
      <c r="B185" s="36"/>
      <c r="C185" s="36"/>
      <c r="D185" s="36"/>
      <c r="E185" s="36"/>
      <c r="F185" s="36"/>
    </row>
    <row r="186" spans="2:6" s="34" customFormat="1" x14ac:dyDescent="0.25">
      <c r="B186" s="36"/>
      <c r="C186" s="36"/>
      <c r="D186" s="36"/>
      <c r="E186" s="36"/>
      <c r="F186" s="36"/>
    </row>
    <row r="187" spans="2:6" s="34" customFormat="1" x14ac:dyDescent="0.25">
      <c r="B187" s="36"/>
      <c r="C187" s="36"/>
      <c r="D187" s="36"/>
      <c r="E187" s="36"/>
      <c r="F187" s="36"/>
    </row>
    <row r="188" spans="2:6" s="34" customFormat="1" x14ac:dyDescent="0.25">
      <c r="B188" s="36"/>
      <c r="C188" s="36"/>
      <c r="D188" s="36"/>
      <c r="E188" s="36"/>
      <c r="F188" s="36"/>
    </row>
    <row r="189" spans="2:6" s="34" customFormat="1" x14ac:dyDescent="0.25">
      <c r="B189" s="36"/>
      <c r="C189" s="36"/>
      <c r="D189" s="36"/>
      <c r="E189" s="36"/>
      <c r="F189" s="36"/>
    </row>
    <row r="190" spans="2:6" s="34" customFormat="1" x14ac:dyDescent="0.25">
      <c r="B190" s="36"/>
      <c r="C190" s="36"/>
      <c r="D190" s="36"/>
      <c r="E190" s="36"/>
      <c r="F190" s="36"/>
    </row>
    <row r="191" spans="2:6" s="34" customFormat="1" x14ac:dyDescent="0.25">
      <c r="B191" s="36"/>
      <c r="C191" s="36"/>
      <c r="D191" s="36"/>
      <c r="E191" s="36"/>
      <c r="F191" s="36"/>
    </row>
    <row r="192" spans="2:6" s="34" customFormat="1" x14ac:dyDescent="0.25">
      <c r="B192" s="36"/>
      <c r="C192" s="36"/>
      <c r="D192" s="36"/>
      <c r="E192" s="36"/>
      <c r="F192" s="36"/>
    </row>
    <row r="193" spans="2:6" s="34" customFormat="1" x14ac:dyDescent="0.25">
      <c r="B193" s="36"/>
      <c r="C193" s="36"/>
      <c r="D193" s="36"/>
      <c r="E193" s="36"/>
      <c r="F193" s="36"/>
    </row>
    <row r="194" spans="2:6" s="34" customFormat="1" x14ac:dyDescent="0.25">
      <c r="B194" s="36"/>
      <c r="C194" s="36"/>
      <c r="D194" s="36"/>
      <c r="E194" s="36"/>
      <c r="F194" s="36"/>
    </row>
    <row r="195" spans="2:6" s="34" customFormat="1" x14ac:dyDescent="0.25">
      <c r="B195" s="36"/>
      <c r="C195" s="36"/>
      <c r="D195" s="36"/>
      <c r="E195" s="36"/>
      <c r="F195" s="36"/>
    </row>
    <row r="196" spans="2:6" s="34" customFormat="1" x14ac:dyDescent="0.25">
      <c r="B196" s="36"/>
      <c r="C196" s="36"/>
      <c r="D196" s="36"/>
      <c r="E196" s="36"/>
      <c r="F196" s="36"/>
    </row>
    <row r="197" spans="2:6" s="34" customFormat="1" x14ac:dyDescent="0.25">
      <c r="B197" s="36"/>
      <c r="C197" s="36"/>
      <c r="D197" s="36"/>
      <c r="E197" s="36"/>
      <c r="F197" s="36"/>
    </row>
    <row r="198" spans="2:6" s="34" customFormat="1" x14ac:dyDescent="0.25">
      <c r="B198" s="36"/>
      <c r="C198" s="36"/>
      <c r="D198" s="36"/>
      <c r="E198" s="36"/>
      <c r="F198" s="36"/>
    </row>
    <row r="199" spans="2:6" s="34" customFormat="1" x14ac:dyDescent="0.25">
      <c r="B199" s="36"/>
      <c r="C199" s="36"/>
      <c r="D199" s="36"/>
      <c r="E199" s="36"/>
      <c r="F199" s="36"/>
    </row>
    <row r="200" spans="2:6" s="34" customFormat="1" x14ac:dyDescent="0.25">
      <c r="B200" s="36"/>
      <c r="C200" s="36"/>
      <c r="D200" s="36"/>
      <c r="E200" s="36"/>
      <c r="F200" s="36"/>
    </row>
    <row r="201" spans="2:6" s="34" customFormat="1" x14ac:dyDescent="0.25">
      <c r="B201" s="36"/>
      <c r="C201" s="36"/>
      <c r="D201" s="36"/>
      <c r="E201" s="36"/>
      <c r="F201" s="36"/>
    </row>
    <row r="202" spans="2:6" s="34" customFormat="1" x14ac:dyDescent="0.25">
      <c r="B202" s="36"/>
      <c r="C202" s="36"/>
      <c r="D202" s="36"/>
      <c r="E202" s="36"/>
      <c r="F202" s="36"/>
    </row>
    <row r="203" spans="2:6" s="34" customFormat="1" x14ac:dyDescent="0.25">
      <c r="B203" s="36"/>
      <c r="C203" s="36"/>
      <c r="D203" s="36"/>
      <c r="E203" s="36"/>
      <c r="F203" s="36"/>
    </row>
    <row r="204" spans="2:6" s="34" customFormat="1" x14ac:dyDescent="0.25">
      <c r="B204" s="36"/>
      <c r="C204" s="36"/>
      <c r="D204" s="36"/>
      <c r="E204" s="36"/>
      <c r="F204" s="36"/>
    </row>
    <row r="205" spans="2:6" s="34" customFormat="1" x14ac:dyDescent="0.25">
      <c r="B205" s="36"/>
      <c r="C205" s="36"/>
      <c r="D205" s="36"/>
      <c r="E205" s="36"/>
      <c r="F205" s="36"/>
    </row>
    <row r="206" spans="2:6" s="34" customFormat="1" x14ac:dyDescent="0.25">
      <c r="B206" s="36"/>
      <c r="C206" s="36"/>
      <c r="D206" s="36"/>
      <c r="E206" s="36"/>
      <c r="F206" s="36"/>
    </row>
    <row r="207" spans="2:6" s="34" customFormat="1" x14ac:dyDescent="0.25">
      <c r="B207" s="36"/>
      <c r="C207" s="36"/>
      <c r="D207" s="36"/>
      <c r="E207" s="36"/>
      <c r="F207" s="36"/>
    </row>
    <row r="208" spans="2:6" s="34" customFormat="1" x14ac:dyDescent="0.25">
      <c r="B208" s="36"/>
      <c r="C208" s="36"/>
      <c r="D208" s="36"/>
      <c r="E208" s="36"/>
      <c r="F208" s="36"/>
    </row>
  </sheetData>
  <autoFilter ref="B3:F61" xr:uid="{00000000-0009-0000-0000-000002000000}"/>
  <mergeCells count="7">
    <mergeCell ref="H2:H3"/>
    <mergeCell ref="G2:G3"/>
    <mergeCell ref="A2:A3"/>
    <mergeCell ref="B1:F1"/>
    <mergeCell ref="B2:B3"/>
    <mergeCell ref="C2:E2"/>
    <mergeCell ref="F2:F3"/>
  </mergeCells>
  <pageMargins left="0.7" right="0.7" top="0.75" bottom="0.75" header="0.3" footer="0.3"/>
  <pageSetup paperSize="9" scale="2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R1345"/>
  <sheetViews>
    <sheetView zoomScale="55" zoomScaleNormal="55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Z48" sqref="Z48"/>
    </sheetView>
  </sheetViews>
  <sheetFormatPr defaultColWidth="9.140625" defaultRowHeight="18.75" outlineLevelCol="1" x14ac:dyDescent="0.25"/>
  <cols>
    <col min="1" max="1" width="7.85546875" style="2" customWidth="1"/>
    <col min="2" max="2" width="55.85546875" style="2" customWidth="1"/>
    <col min="3" max="3" width="21.5703125" style="2" customWidth="1" outlineLevel="1"/>
    <col min="4" max="4" width="55.85546875" style="2" customWidth="1" outlineLevel="1"/>
    <col min="5" max="5" width="18" style="2" customWidth="1"/>
    <col min="6" max="6" width="27.7109375" style="2" customWidth="1"/>
    <col min="7" max="7" width="23" style="45" customWidth="1"/>
    <col min="8" max="9" width="8.7109375" style="2" customWidth="1" outlineLevel="1"/>
    <col min="10" max="10" width="8.7109375" style="13" customWidth="1" outlineLevel="1"/>
    <col min="11" max="11" width="8.7109375" style="14" customWidth="1" outlineLevel="1"/>
    <col min="12" max="12" width="8.7109375" style="13" customWidth="1" outlineLevel="1"/>
    <col min="13" max="13" width="8.7109375" style="2" customWidth="1" outlineLevel="1"/>
    <col min="14" max="14" width="8.7109375" style="13" customWidth="1" outlineLevel="1"/>
    <col min="15" max="16" width="11.5703125" style="2" customWidth="1" outlineLevel="1"/>
    <col min="17" max="17" width="21.140625" style="54" customWidth="1" outlineLevel="1"/>
    <col min="18" max="18" width="11.85546875" style="2" customWidth="1" outlineLevel="1"/>
    <col min="19" max="19" width="12.5703125" style="2" customWidth="1" outlineLevel="1"/>
    <col min="20" max="20" width="12.5703125" style="54" customWidth="1" outlineLevel="1"/>
    <col min="21" max="22" width="9" style="2" customWidth="1"/>
    <col min="23" max="25" width="9" style="54" customWidth="1"/>
    <col min="26" max="29" width="9" style="2" customWidth="1"/>
    <col min="30" max="30" width="10.5703125" style="2" bestFit="1" customWidth="1"/>
    <col min="31" max="33" width="9.140625" style="29"/>
    <col min="34" max="96" width="9.140625" style="25"/>
    <col min="97" max="16384" width="9.140625" style="1"/>
  </cols>
  <sheetData>
    <row r="1" spans="1:32" ht="57" customHeight="1" x14ac:dyDescent="0.25">
      <c r="A1" s="114" t="s">
        <v>125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20"/>
      <c r="O1" s="21"/>
      <c r="P1" s="21"/>
      <c r="Q1" s="21"/>
    </row>
    <row r="2" spans="1:32" ht="39" customHeight="1" x14ac:dyDescent="0.25">
      <c r="A2" s="104" t="s">
        <v>0</v>
      </c>
      <c r="B2" s="104" t="s">
        <v>1</v>
      </c>
      <c r="C2" s="104" t="s">
        <v>91</v>
      </c>
      <c r="D2" s="116"/>
      <c r="E2" s="116"/>
      <c r="F2" s="117" t="s">
        <v>185</v>
      </c>
      <c r="G2" s="118" t="s">
        <v>186</v>
      </c>
      <c r="H2" s="104" t="s">
        <v>94</v>
      </c>
      <c r="I2" s="104"/>
      <c r="J2" s="104"/>
      <c r="K2" s="104"/>
      <c r="L2" s="104"/>
      <c r="M2" s="104"/>
      <c r="N2" s="104"/>
      <c r="O2" s="104"/>
      <c r="P2" s="111" t="s">
        <v>97</v>
      </c>
      <c r="Q2" s="72"/>
      <c r="R2" s="109" t="s">
        <v>100</v>
      </c>
      <c r="S2" s="113"/>
      <c r="T2" s="74"/>
      <c r="U2" s="109" t="s">
        <v>149</v>
      </c>
      <c r="V2" s="110"/>
      <c r="W2" s="110"/>
      <c r="X2" s="110"/>
      <c r="Y2" s="110"/>
      <c r="Z2" s="110"/>
      <c r="AA2" s="110"/>
      <c r="AB2" s="110"/>
      <c r="AC2" s="110"/>
      <c r="AD2" s="107" t="s">
        <v>100</v>
      </c>
      <c r="AE2" s="108"/>
      <c r="AF2" s="29" t="s">
        <v>95</v>
      </c>
    </row>
    <row r="3" spans="1:32" ht="121.5" customHeight="1" x14ac:dyDescent="0.25">
      <c r="A3" s="104"/>
      <c r="B3" s="104"/>
      <c r="C3" s="22" t="s">
        <v>92</v>
      </c>
      <c r="D3" s="22" t="s">
        <v>93</v>
      </c>
      <c r="E3" s="22" t="s">
        <v>69</v>
      </c>
      <c r="F3" s="117"/>
      <c r="G3" s="119"/>
      <c r="H3" s="51" t="s">
        <v>90</v>
      </c>
      <c r="I3" s="94" t="s">
        <v>87</v>
      </c>
      <c r="J3" s="94" t="s">
        <v>122</v>
      </c>
      <c r="K3" s="94" t="s">
        <v>162</v>
      </c>
      <c r="L3" s="94" t="s">
        <v>88</v>
      </c>
      <c r="M3" s="23" t="s">
        <v>89</v>
      </c>
      <c r="N3" s="23" t="s">
        <v>96</v>
      </c>
      <c r="O3" s="18" t="s">
        <v>184</v>
      </c>
      <c r="P3" s="112"/>
      <c r="Q3" s="71" t="s">
        <v>178</v>
      </c>
      <c r="R3" s="62" t="s">
        <v>98</v>
      </c>
      <c r="S3" s="62" t="s">
        <v>99</v>
      </c>
      <c r="T3" s="65">
        <v>45037</v>
      </c>
      <c r="U3" s="65">
        <v>45038</v>
      </c>
      <c r="V3" s="65">
        <v>45039</v>
      </c>
      <c r="W3" s="65">
        <v>45040</v>
      </c>
      <c r="X3" s="65">
        <v>45041</v>
      </c>
      <c r="Y3" s="65">
        <v>45042</v>
      </c>
      <c r="Z3" s="65">
        <v>45043</v>
      </c>
      <c r="AA3" s="65">
        <v>45044</v>
      </c>
      <c r="AB3" s="65">
        <v>45045</v>
      </c>
      <c r="AC3" s="65">
        <v>45046</v>
      </c>
      <c r="AD3" s="87" t="s">
        <v>98</v>
      </c>
      <c r="AE3" s="87" t="s">
        <v>99</v>
      </c>
    </row>
    <row r="4" spans="1:32" ht="33" customHeight="1" x14ac:dyDescent="0.25">
      <c r="A4" s="4">
        <v>1</v>
      </c>
      <c r="B4" s="5" t="s">
        <v>2</v>
      </c>
      <c r="C4" s="5" t="s">
        <v>77</v>
      </c>
      <c r="D4" s="49" t="s">
        <v>104</v>
      </c>
      <c r="E4" s="16" t="s">
        <v>60</v>
      </c>
      <c r="F4" s="16" t="s">
        <v>129</v>
      </c>
      <c r="G4" s="16">
        <v>89377926885</v>
      </c>
      <c r="H4" s="3">
        <v>7</v>
      </c>
      <c r="I4" s="3">
        <v>1</v>
      </c>
      <c r="J4" s="52">
        <v>7</v>
      </c>
      <c r="K4" s="52">
        <v>1</v>
      </c>
      <c r="L4" s="3">
        <v>1</v>
      </c>
      <c r="M4" s="4">
        <v>3</v>
      </c>
      <c r="N4" s="3"/>
      <c r="O4" s="18">
        <f t="shared" ref="O4:O35" si="0">SUM(H4:N4)</f>
        <v>20</v>
      </c>
      <c r="P4" s="76">
        <v>5</v>
      </c>
      <c r="Q4" s="77" t="s">
        <v>176</v>
      </c>
      <c r="R4" s="71">
        <f t="shared" ref="R4:R43" si="1">P4*O4</f>
        <v>100</v>
      </c>
      <c r="S4" s="71">
        <f>P4*O4</f>
        <v>100</v>
      </c>
      <c r="T4" s="73"/>
      <c r="U4" s="55"/>
      <c r="V4" s="55"/>
      <c r="W4" s="55"/>
      <c r="X4" s="55"/>
      <c r="Y4" s="80">
        <v>20</v>
      </c>
      <c r="Z4" s="55">
        <v>40</v>
      </c>
      <c r="AA4" s="55">
        <v>40</v>
      </c>
      <c r="AB4" s="55">
        <v>40</v>
      </c>
      <c r="AC4" s="55">
        <v>40</v>
      </c>
      <c r="AD4" s="84">
        <f>SUM(Y4+Z4+AA4+AB4+AC4)/2</f>
        <v>90</v>
      </c>
      <c r="AE4" s="88">
        <f>SUM(Y4+Z4+AA4+AB4+AC4)/2</f>
        <v>90</v>
      </c>
      <c r="AF4" s="29">
        <f>SUM(AD4:AE4)</f>
        <v>180</v>
      </c>
    </row>
    <row r="5" spans="1:32" ht="33" customHeight="1" x14ac:dyDescent="0.25">
      <c r="A5" s="4">
        <v>2</v>
      </c>
      <c r="B5" s="5" t="s">
        <v>3</v>
      </c>
      <c r="C5" s="5" t="s">
        <v>77</v>
      </c>
      <c r="D5" s="49" t="s">
        <v>80</v>
      </c>
      <c r="E5" s="16" t="s">
        <v>54</v>
      </c>
      <c r="F5" s="16" t="s">
        <v>130</v>
      </c>
      <c r="G5" s="16">
        <v>89277269478</v>
      </c>
      <c r="H5" s="3">
        <v>6</v>
      </c>
      <c r="I5" s="3">
        <v>1</v>
      </c>
      <c r="J5" s="52">
        <v>6</v>
      </c>
      <c r="K5" s="52">
        <v>1</v>
      </c>
      <c r="L5" s="3">
        <v>1</v>
      </c>
      <c r="M5" s="4">
        <v>6</v>
      </c>
      <c r="N5" s="3"/>
      <c r="O5" s="18">
        <f t="shared" si="0"/>
        <v>21</v>
      </c>
      <c r="P5" s="76">
        <v>5</v>
      </c>
      <c r="Q5" s="77" t="s">
        <v>179</v>
      </c>
      <c r="R5" s="86">
        <f t="shared" si="1"/>
        <v>105</v>
      </c>
      <c r="S5" s="85">
        <f t="shared" ref="S5:S60" si="2">P5*O5</f>
        <v>105</v>
      </c>
      <c r="T5" s="73"/>
      <c r="U5" s="55"/>
      <c r="V5" s="55"/>
      <c r="W5" s="55"/>
      <c r="X5" s="55"/>
      <c r="Y5" s="80">
        <v>18</v>
      </c>
      <c r="Z5" s="55">
        <v>42</v>
      </c>
      <c r="AA5" s="55">
        <v>42</v>
      </c>
      <c r="AB5" s="55">
        <v>42</v>
      </c>
      <c r="AC5" s="55">
        <v>42</v>
      </c>
      <c r="AD5" s="84">
        <f t="shared" ref="AD5:AD61" si="3">SUM(Y5+Z5+AA5+AB5+AC5)/2</f>
        <v>93</v>
      </c>
      <c r="AE5" s="88">
        <f t="shared" ref="AE5:AE61" si="4">SUM(Y5+Z5+AA5+AB5+AC5)/2</f>
        <v>93</v>
      </c>
      <c r="AF5" s="29">
        <f t="shared" ref="AF5:AF60" si="5">SUM(AD5:AE5)</f>
        <v>186</v>
      </c>
    </row>
    <row r="6" spans="1:32" ht="33" customHeight="1" x14ac:dyDescent="0.25">
      <c r="A6" s="4">
        <v>3</v>
      </c>
      <c r="B6" s="5" t="s">
        <v>105</v>
      </c>
      <c r="C6" s="5" t="s">
        <v>73</v>
      </c>
      <c r="D6" s="49" t="s">
        <v>86</v>
      </c>
      <c r="E6" s="16" t="s">
        <v>55</v>
      </c>
      <c r="F6" s="16" t="s">
        <v>127</v>
      </c>
      <c r="G6" s="16">
        <v>89277710060</v>
      </c>
      <c r="H6" s="64">
        <v>12</v>
      </c>
      <c r="I6" s="3">
        <v>1</v>
      </c>
      <c r="J6" s="52">
        <v>12</v>
      </c>
      <c r="K6" s="52">
        <v>1</v>
      </c>
      <c r="L6" s="3">
        <v>1</v>
      </c>
      <c r="M6" s="4">
        <v>6</v>
      </c>
      <c r="N6" s="3"/>
      <c r="O6" s="18">
        <f t="shared" si="0"/>
        <v>33</v>
      </c>
      <c r="P6" s="76">
        <v>4</v>
      </c>
      <c r="Q6" s="77" t="s">
        <v>180</v>
      </c>
      <c r="R6" s="86">
        <f t="shared" si="1"/>
        <v>132</v>
      </c>
      <c r="S6" s="85">
        <f t="shared" si="2"/>
        <v>132</v>
      </c>
      <c r="T6" s="73"/>
      <c r="U6" s="55"/>
      <c r="V6" s="55"/>
      <c r="W6" s="55"/>
      <c r="X6" s="55"/>
      <c r="Y6" s="80">
        <v>30</v>
      </c>
      <c r="Z6" s="55">
        <v>66</v>
      </c>
      <c r="AA6" s="55">
        <v>66</v>
      </c>
      <c r="AB6" s="55">
        <v>66</v>
      </c>
      <c r="AC6" s="55"/>
      <c r="AD6" s="84">
        <f t="shared" si="3"/>
        <v>114</v>
      </c>
      <c r="AE6" s="88">
        <f t="shared" si="4"/>
        <v>114</v>
      </c>
      <c r="AF6" s="29">
        <f t="shared" si="5"/>
        <v>228</v>
      </c>
    </row>
    <row r="7" spans="1:32" ht="67.5" customHeight="1" x14ac:dyDescent="0.25">
      <c r="A7" s="4">
        <v>4</v>
      </c>
      <c r="B7" s="5" t="s">
        <v>4</v>
      </c>
      <c r="C7" s="5" t="s">
        <v>73</v>
      </c>
      <c r="D7" s="49" t="s">
        <v>84</v>
      </c>
      <c r="E7" s="16" t="s">
        <v>61</v>
      </c>
      <c r="F7" s="16" t="s">
        <v>160</v>
      </c>
      <c r="G7" s="16" t="s">
        <v>161</v>
      </c>
      <c r="H7" s="3">
        <v>6</v>
      </c>
      <c r="I7" s="3">
        <v>1</v>
      </c>
      <c r="J7" s="52">
        <v>6</v>
      </c>
      <c r="K7" s="52">
        <v>3</v>
      </c>
      <c r="L7" s="3">
        <v>1</v>
      </c>
      <c r="M7" s="4">
        <v>5</v>
      </c>
      <c r="N7" s="3"/>
      <c r="O7" s="18">
        <f t="shared" si="0"/>
        <v>22</v>
      </c>
      <c r="P7" s="76">
        <v>5</v>
      </c>
      <c r="Q7" s="77" t="s">
        <v>176</v>
      </c>
      <c r="R7" s="85">
        <f t="shared" si="1"/>
        <v>110</v>
      </c>
      <c r="S7" s="85">
        <f t="shared" si="2"/>
        <v>110</v>
      </c>
      <c r="T7" s="73"/>
      <c r="U7" s="55"/>
      <c r="V7" s="55"/>
      <c r="W7" s="55"/>
      <c r="X7" s="55"/>
      <c r="Y7" s="80">
        <v>22</v>
      </c>
      <c r="Z7" s="55">
        <v>44</v>
      </c>
      <c r="AA7" s="55">
        <v>44</v>
      </c>
      <c r="AB7" s="55">
        <v>44</v>
      </c>
      <c r="AC7" s="55">
        <v>44</v>
      </c>
      <c r="AD7" s="84">
        <f t="shared" si="3"/>
        <v>99</v>
      </c>
      <c r="AE7" s="88">
        <f t="shared" si="4"/>
        <v>99</v>
      </c>
      <c r="AF7" s="29">
        <f t="shared" si="5"/>
        <v>198</v>
      </c>
    </row>
    <row r="8" spans="1:32" ht="42" customHeight="1" x14ac:dyDescent="0.25">
      <c r="A8" s="4">
        <v>5</v>
      </c>
      <c r="B8" s="5" t="s">
        <v>5</v>
      </c>
      <c r="C8" s="5" t="s">
        <v>73</v>
      </c>
      <c r="D8" s="49" t="s">
        <v>72</v>
      </c>
      <c r="E8" s="16" t="s">
        <v>57</v>
      </c>
      <c r="F8" s="16" t="s">
        <v>131</v>
      </c>
      <c r="G8" s="16">
        <v>89093655653</v>
      </c>
      <c r="H8" s="3">
        <v>5</v>
      </c>
      <c r="I8" s="3">
        <v>1</v>
      </c>
      <c r="J8" s="52">
        <v>5</v>
      </c>
      <c r="K8" s="52">
        <v>1</v>
      </c>
      <c r="L8" s="3">
        <v>1</v>
      </c>
      <c r="M8" s="4">
        <v>5</v>
      </c>
      <c r="N8" s="3"/>
      <c r="O8" s="18">
        <f t="shared" si="0"/>
        <v>18</v>
      </c>
      <c r="P8" s="76">
        <v>5</v>
      </c>
      <c r="Q8" s="77" t="s">
        <v>176</v>
      </c>
      <c r="R8" s="85">
        <f t="shared" si="1"/>
        <v>90</v>
      </c>
      <c r="S8" s="85">
        <f t="shared" si="2"/>
        <v>90</v>
      </c>
      <c r="T8" s="73"/>
      <c r="U8" s="55"/>
      <c r="V8" s="55"/>
      <c r="W8" s="55"/>
      <c r="X8" s="55"/>
      <c r="Y8" s="80">
        <v>16</v>
      </c>
      <c r="Z8" s="55">
        <v>36</v>
      </c>
      <c r="AA8" s="55">
        <v>36</v>
      </c>
      <c r="AB8" s="55">
        <v>36</v>
      </c>
      <c r="AC8" s="55">
        <v>36</v>
      </c>
      <c r="AD8" s="84">
        <f t="shared" si="3"/>
        <v>80</v>
      </c>
      <c r="AE8" s="88">
        <f t="shared" si="4"/>
        <v>80</v>
      </c>
      <c r="AF8" s="29">
        <f t="shared" si="5"/>
        <v>160</v>
      </c>
    </row>
    <row r="9" spans="1:32" ht="33" customHeight="1" x14ac:dyDescent="0.25">
      <c r="A9" s="4">
        <v>6</v>
      </c>
      <c r="B9" s="5" t="s">
        <v>6</v>
      </c>
      <c r="C9" s="5" t="s">
        <v>73</v>
      </c>
      <c r="D9" s="49" t="s">
        <v>72</v>
      </c>
      <c r="E9" s="16" t="s">
        <v>57</v>
      </c>
      <c r="F9" s="16" t="s">
        <v>131</v>
      </c>
      <c r="G9" s="16">
        <v>89093655653</v>
      </c>
      <c r="H9" s="3">
        <v>9</v>
      </c>
      <c r="I9" s="3">
        <v>1</v>
      </c>
      <c r="J9" s="52">
        <v>9</v>
      </c>
      <c r="K9" s="52">
        <v>1</v>
      </c>
      <c r="L9" s="3">
        <v>1</v>
      </c>
      <c r="M9" s="4">
        <v>4</v>
      </c>
      <c r="N9" s="3"/>
      <c r="O9" s="18">
        <f t="shared" si="0"/>
        <v>25</v>
      </c>
      <c r="P9" s="76">
        <v>5</v>
      </c>
      <c r="Q9" s="77" t="s">
        <v>176</v>
      </c>
      <c r="R9" s="85">
        <f t="shared" si="1"/>
        <v>125</v>
      </c>
      <c r="S9" s="85">
        <f t="shared" si="2"/>
        <v>125</v>
      </c>
      <c r="T9" s="73"/>
      <c r="U9" s="55"/>
      <c r="V9" s="55"/>
      <c r="W9" s="55"/>
      <c r="X9" s="55"/>
      <c r="Y9" s="80">
        <v>24</v>
      </c>
      <c r="Z9" s="55">
        <v>50</v>
      </c>
      <c r="AA9" s="55">
        <v>50</v>
      </c>
      <c r="AB9" s="55">
        <v>50</v>
      </c>
      <c r="AC9" s="55">
        <v>50</v>
      </c>
      <c r="AD9" s="84">
        <f t="shared" si="3"/>
        <v>112</v>
      </c>
      <c r="AE9" s="88">
        <f t="shared" si="4"/>
        <v>112</v>
      </c>
      <c r="AF9" s="29">
        <f t="shared" si="5"/>
        <v>224</v>
      </c>
    </row>
    <row r="10" spans="1:32" ht="33" customHeight="1" x14ac:dyDescent="0.25">
      <c r="A10" s="4">
        <v>7</v>
      </c>
      <c r="B10" s="5" t="s">
        <v>7</v>
      </c>
      <c r="C10" s="5" t="s">
        <v>77</v>
      </c>
      <c r="D10" s="49" t="s">
        <v>71</v>
      </c>
      <c r="E10" s="16" t="s">
        <v>60</v>
      </c>
      <c r="F10" s="16" t="s">
        <v>129</v>
      </c>
      <c r="G10" s="16">
        <v>89377926885</v>
      </c>
      <c r="H10" s="3">
        <v>8</v>
      </c>
      <c r="I10" s="3">
        <v>1</v>
      </c>
      <c r="J10" s="52">
        <v>8</v>
      </c>
      <c r="K10" s="52">
        <v>1</v>
      </c>
      <c r="L10" s="3">
        <v>1</v>
      </c>
      <c r="M10" s="4">
        <v>4</v>
      </c>
      <c r="N10" s="3"/>
      <c r="O10" s="18">
        <f t="shared" si="0"/>
        <v>23</v>
      </c>
      <c r="P10" s="76">
        <v>5</v>
      </c>
      <c r="Q10" s="77" t="s">
        <v>176</v>
      </c>
      <c r="R10" s="85">
        <f t="shared" si="1"/>
        <v>115</v>
      </c>
      <c r="S10" s="85">
        <f t="shared" si="2"/>
        <v>115</v>
      </c>
      <c r="T10" s="73"/>
      <c r="U10" s="55"/>
      <c r="V10" s="55"/>
      <c r="W10" s="55"/>
      <c r="X10" s="55"/>
      <c r="Y10" s="80">
        <v>22</v>
      </c>
      <c r="Z10" s="55">
        <v>46</v>
      </c>
      <c r="AA10" s="55">
        <v>46</v>
      </c>
      <c r="AB10" s="55">
        <v>46</v>
      </c>
      <c r="AC10" s="55">
        <v>46</v>
      </c>
      <c r="AD10" s="84">
        <f t="shared" si="3"/>
        <v>103</v>
      </c>
      <c r="AE10" s="88">
        <f t="shared" si="4"/>
        <v>103</v>
      </c>
      <c r="AF10" s="29">
        <f t="shared" si="5"/>
        <v>206</v>
      </c>
    </row>
    <row r="11" spans="1:32" ht="33" customHeight="1" x14ac:dyDescent="0.25">
      <c r="A11" s="4">
        <v>8</v>
      </c>
      <c r="B11" s="5" t="s">
        <v>8</v>
      </c>
      <c r="C11" s="5" t="s">
        <v>73</v>
      </c>
      <c r="D11" s="49" t="s">
        <v>86</v>
      </c>
      <c r="E11" s="16" t="s">
        <v>55</v>
      </c>
      <c r="F11" s="16" t="s">
        <v>127</v>
      </c>
      <c r="G11" s="16">
        <v>89277710060</v>
      </c>
      <c r="H11" s="64">
        <v>8</v>
      </c>
      <c r="I11" s="3">
        <v>1</v>
      </c>
      <c r="J11" s="52">
        <v>8</v>
      </c>
      <c r="K11" s="52">
        <v>1</v>
      </c>
      <c r="L11" s="3">
        <v>1</v>
      </c>
      <c r="M11" s="4">
        <v>6</v>
      </c>
      <c r="N11" s="3"/>
      <c r="O11" s="18">
        <f t="shared" si="0"/>
        <v>25</v>
      </c>
      <c r="P11" s="76">
        <v>3</v>
      </c>
      <c r="Q11" s="77" t="s">
        <v>175</v>
      </c>
      <c r="R11" s="85">
        <f t="shared" si="1"/>
        <v>75</v>
      </c>
      <c r="S11" s="85">
        <f t="shared" si="2"/>
        <v>75</v>
      </c>
      <c r="T11" s="73"/>
      <c r="U11" s="55"/>
      <c r="V11" s="55"/>
      <c r="W11" s="55"/>
      <c r="X11" s="55"/>
      <c r="Y11" s="55">
        <v>50</v>
      </c>
      <c r="Z11" s="55">
        <v>50</v>
      </c>
      <c r="AA11" s="55">
        <v>50</v>
      </c>
      <c r="AB11" s="55"/>
      <c r="AC11" s="55"/>
      <c r="AD11" s="84">
        <f t="shared" si="3"/>
        <v>75</v>
      </c>
      <c r="AE11" s="88">
        <f t="shared" si="4"/>
        <v>75</v>
      </c>
      <c r="AF11" s="29">
        <f t="shared" si="5"/>
        <v>150</v>
      </c>
    </row>
    <row r="12" spans="1:32" ht="33" customHeight="1" x14ac:dyDescent="0.25">
      <c r="A12" s="4">
        <v>9</v>
      </c>
      <c r="B12" s="5" t="s">
        <v>9</v>
      </c>
      <c r="C12" s="5" t="s">
        <v>77</v>
      </c>
      <c r="D12" s="49" t="s">
        <v>104</v>
      </c>
      <c r="E12" s="16" t="s">
        <v>60</v>
      </c>
      <c r="F12" s="16" t="s">
        <v>129</v>
      </c>
      <c r="G12" s="16">
        <v>89377926885</v>
      </c>
      <c r="H12" s="3">
        <v>6</v>
      </c>
      <c r="I12" s="3">
        <v>1</v>
      </c>
      <c r="J12" s="52">
        <v>6</v>
      </c>
      <c r="K12" s="52">
        <v>1</v>
      </c>
      <c r="L12" s="3">
        <v>1</v>
      </c>
      <c r="M12" s="4">
        <v>3</v>
      </c>
      <c r="N12" s="3"/>
      <c r="O12" s="18">
        <f t="shared" si="0"/>
        <v>18</v>
      </c>
      <c r="P12" s="76">
        <v>5</v>
      </c>
      <c r="Q12" s="77" t="s">
        <v>176</v>
      </c>
      <c r="R12" s="85">
        <f t="shared" si="1"/>
        <v>90</v>
      </c>
      <c r="S12" s="85">
        <f t="shared" si="2"/>
        <v>90</v>
      </c>
      <c r="T12" s="73"/>
      <c r="U12" s="55"/>
      <c r="V12" s="55"/>
      <c r="W12" s="55"/>
      <c r="X12" s="55"/>
      <c r="Y12" s="80">
        <v>18</v>
      </c>
      <c r="Z12" s="55">
        <v>36</v>
      </c>
      <c r="AA12" s="55">
        <v>36</v>
      </c>
      <c r="AB12" s="55">
        <v>36</v>
      </c>
      <c r="AC12" s="55">
        <v>36</v>
      </c>
      <c r="AD12" s="84">
        <f t="shared" si="3"/>
        <v>81</v>
      </c>
      <c r="AE12" s="88">
        <f t="shared" si="4"/>
        <v>81</v>
      </c>
      <c r="AF12" s="29">
        <f t="shared" si="5"/>
        <v>162</v>
      </c>
    </row>
    <row r="13" spans="1:32" ht="33" customHeight="1" x14ac:dyDescent="0.25">
      <c r="A13" s="4">
        <v>10</v>
      </c>
      <c r="B13" s="5" t="s">
        <v>10</v>
      </c>
      <c r="C13" s="5" t="s">
        <v>73</v>
      </c>
      <c r="D13" s="49" t="s">
        <v>84</v>
      </c>
      <c r="E13" s="16" t="s">
        <v>53</v>
      </c>
      <c r="F13" s="16" t="s">
        <v>132</v>
      </c>
      <c r="G13" s="16">
        <v>89053058353</v>
      </c>
      <c r="H13" s="4">
        <v>6</v>
      </c>
      <c r="I13" s="4">
        <v>1</v>
      </c>
      <c r="J13" s="81">
        <v>6</v>
      </c>
      <c r="K13" s="52">
        <v>1</v>
      </c>
      <c r="L13" s="3">
        <v>1</v>
      </c>
      <c r="M13" s="4">
        <v>4</v>
      </c>
      <c r="N13" s="3"/>
      <c r="O13" s="18">
        <f t="shared" si="0"/>
        <v>19</v>
      </c>
      <c r="P13" s="76">
        <v>5</v>
      </c>
      <c r="Q13" s="77" t="s">
        <v>176</v>
      </c>
      <c r="R13" s="85">
        <f t="shared" si="1"/>
        <v>95</v>
      </c>
      <c r="S13" s="85">
        <f t="shared" si="2"/>
        <v>95</v>
      </c>
      <c r="T13" s="73"/>
      <c r="U13" s="55"/>
      <c r="V13" s="55"/>
      <c r="W13" s="55"/>
      <c r="X13" s="55"/>
      <c r="Y13" s="55">
        <v>38</v>
      </c>
      <c r="Z13" s="55">
        <v>38</v>
      </c>
      <c r="AA13" s="55">
        <v>38</v>
      </c>
      <c r="AB13" s="55">
        <v>38</v>
      </c>
      <c r="AC13" s="55">
        <v>38</v>
      </c>
      <c r="AD13" s="84">
        <f t="shared" si="3"/>
        <v>95</v>
      </c>
      <c r="AE13" s="88">
        <f t="shared" si="4"/>
        <v>95</v>
      </c>
      <c r="AF13" s="29">
        <f t="shared" si="5"/>
        <v>190</v>
      </c>
    </row>
    <row r="14" spans="1:32" ht="33" customHeight="1" x14ac:dyDescent="0.25">
      <c r="A14" s="4">
        <v>11</v>
      </c>
      <c r="B14" s="5" t="s">
        <v>128</v>
      </c>
      <c r="C14" s="5" t="s">
        <v>73</v>
      </c>
      <c r="D14" s="49" t="s">
        <v>84</v>
      </c>
      <c r="E14" s="16" t="s">
        <v>53</v>
      </c>
      <c r="F14" s="16" t="s">
        <v>132</v>
      </c>
      <c r="G14" s="16">
        <v>89053058353</v>
      </c>
      <c r="H14" s="4">
        <v>5</v>
      </c>
      <c r="I14" s="4">
        <v>1</v>
      </c>
      <c r="J14" s="81">
        <v>5</v>
      </c>
      <c r="K14" s="52">
        <v>1</v>
      </c>
      <c r="L14" s="3">
        <v>1</v>
      </c>
      <c r="M14" s="4">
        <v>4</v>
      </c>
      <c r="N14" s="3">
        <v>3</v>
      </c>
      <c r="O14" s="18">
        <f t="shared" si="0"/>
        <v>20</v>
      </c>
      <c r="P14" s="78" t="s">
        <v>174</v>
      </c>
      <c r="Q14" s="79" t="s">
        <v>181</v>
      </c>
      <c r="R14" s="85">
        <f t="shared" si="1"/>
        <v>100</v>
      </c>
      <c r="S14" s="85">
        <f t="shared" si="2"/>
        <v>100</v>
      </c>
      <c r="T14" s="82">
        <v>16</v>
      </c>
      <c r="U14" s="55">
        <v>40</v>
      </c>
      <c r="V14" s="55">
        <v>40</v>
      </c>
      <c r="W14" s="55">
        <v>40</v>
      </c>
      <c r="X14" s="55">
        <v>40</v>
      </c>
      <c r="Y14" s="55"/>
      <c r="Z14" s="55"/>
      <c r="AA14" s="55"/>
      <c r="AB14" s="55"/>
      <c r="AC14" s="55"/>
      <c r="AD14" s="84">
        <f t="shared" si="3"/>
        <v>0</v>
      </c>
      <c r="AE14" s="88">
        <f t="shared" si="4"/>
        <v>0</v>
      </c>
      <c r="AF14" s="29">
        <f t="shared" si="5"/>
        <v>0</v>
      </c>
    </row>
    <row r="15" spans="1:32" ht="33" customHeight="1" x14ac:dyDescent="0.25">
      <c r="A15" s="4">
        <v>12</v>
      </c>
      <c r="B15" s="5" t="s">
        <v>11</v>
      </c>
      <c r="C15" s="5" t="s">
        <v>77</v>
      </c>
      <c r="D15" s="49" t="s">
        <v>83</v>
      </c>
      <c r="E15" s="16" t="s">
        <v>62</v>
      </c>
      <c r="F15" s="16" t="s">
        <v>133</v>
      </c>
      <c r="G15" s="16">
        <v>89171634446</v>
      </c>
      <c r="H15" s="3">
        <v>5</v>
      </c>
      <c r="I15" s="3">
        <v>1</v>
      </c>
      <c r="J15" s="52">
        <v>5</v>
      </c>
      <c r="K15" s="52">
        <v>3</v>
      </c>
      <c r="L15" s="3">
        <v>1</v>
      </c>
      <c r="M15" s="4">
        <v>5</v>
      </c>
      <c r="N15" s="3"/>
      <c r="O15" s="18">
        <f t="shared" si="0"/>
        <v>20</v>
      </c>
      <c r="P15" s="78" t="s">
        <v>174</v>
      </c>
      <c r="Q15" s="79" t="s">
        <v>176</v>
      </c>
      <c r="R15" s="85">
        <f t="shared" si="1"/>
        <v>100</v>
      </c>
      <c r="S15" s="85">
        <f t="shared" si="2"/>
        <v>100</v>
      </c>
      <c r="T15" s="73"/>
      <c r="U15" s="55"/>
      <c r="V15" s="55"/>
      <c r="W15" s="55"/>
      <c r="X15" s="55"/>
      <c r="Y15" s="55">
        <v>40</v>
      </c>
      <c r="Z15" s="55">
        <v>40</v>
      </c>
      <c r="AA15" s="55">
        <v>40</v>
      </c>
      <c r="AB15" s="55">
        <v>40</v>
      </c>
      <c r="AC15" s="55">
        <v>40</v>
      </c>
      <c r="AD15" s="84">
        <f t="shared" si="3"/>
        <v>100</v>
      </c>
      <c r="AE15" s="88">
        <f t="shared" si="4"/>
        <v>100</v>
      </c>
      <c r="AF15" s="29">
        <f t="shared" si="5"/>
        <v>200</v>
      </c>
    </row>
    <row r="16" spans="1:32" ht="33" customHeight="1" x14ac:dyDescent="0.25">
      <c r="A16" s="4">
        <v>13</v>
      </c>
      <c r="B16" s="5" t="s">
        <v>12</v>
      </c>
      <c r="C16" s="5" t="s">
        <v>75</v>
      </c>
      <c r="D16" s="49" t="s">
        <v>76</v>
      </c>
      <c r="E16" s="16" t="s">
        <v>63</v>
      </c>
      <c r="F16" s="16" t="s">
        <v>134</v>
      </c>
      <c r="G16" s="16">
        <v>89276030662</v>
      </c>
      <c r="H16" s="3">
        <v>5</v>
      </c>
      <c r="I16" s="3">
        <v>1</v>
      </c>
      <c r="J16" s="52">
        <v>5</v>
      </c>
      <c r="K16" s="52">
        <v>1</v>
      </c>
      <c r="L16" s="3">
        <v>1</v>
      </c>
      <c r="M16" s="4">
        <v>4</v>
      </c>
      <c r="N16" s="3"/>
      <c r="O16" s="18">
        <f t="shared" si="0"/>
        <v>17</v>
      </c>
      <c r="P16" s="76">
        <v>5</v>
      </c>
      <c r="Q16" s="77" t="s">
        <v>176</v>
      </c>
      <c r="R16" s="85">
        <f t="shared" si="1"/>
        <v>85</v>
      </c>
      <c r="S16" s="85">
        <f t="shared" si="2"/>
        <v>85</v>
      </c>
      <c r="T16" s="73"/>
      <c r="U16" s="55"/>
      <c r="V16" s="55"/>
      <c r="W16" s="55"/>
      <c r="X16" s="55"/>
      <c r="Y16" s="80">
        <v>16</v>
      </c>
      <c r="Z16" s="55">
        <v>34</v>
      </c>
      <c r="AA16" s="55">
        <v>34</v>
      </c>
      <c r="AB16" s="55">
        <v>34</v>
      </c>
      <c r="AC16" s="55">
        <v>34</v>
      </c>
      <c r="AD16" s="84">
        <f t="shared" si="3"/>
        <v>76</v>
      </c>
      <c r="AE16" s="88">
        <f t="shared" si="4"/>
        <v>76</v>
      </c>
      <c r="AF16" s="29">
        <f t="shared" si="5"/>
        <v>152</v>
      </c>
    </row>
    <row r="17" spans="1:32" ht="33" customHeight="1" x14ac:dyDescent="0.25">
      <c r="A17" s="4">
        <v>14</v>
      </c>
      <c r="B17" s="5" t="s">
        <v>109</v>
      </c>
      <c r="C17" s="5" t="s">
        <v>75</v>
      </c>
      <c r="D17" s="49" t="s">
        <v>76</v>
      </c>
      <c r="E17" s="16" t="s">
        <v>63</v>
      </c>
      <c r="F17" s="16" t="s">
        <v>135</v>
      </c>
      <c r="G17" s="16">
        <v>89626073849</v>
      </c>
      <c r="H17" s="3">
        <v>6</v>
      </c>
      <c r="I17" s="3">
        <v>1</v>
      </c>
      <c r="J17" s="52">
        <v>6</v>
      </c>
      <c r="K17" s="52">
        <v>1</v>
      </c>
      <c r="L17" s="3">
        <v>1</v>
      </c>
      <c r="M17" s="4">
        <v>4</v>
      </c>
      <c r="N17" s="3"/>
      <c r="O17" s="18">
        <f t="shared" si="0"/>
        <v>19</v>
      </c>
      <c r="P17" s="76">
        <v>5</v>
      </c>
      <c r="Q17" s="77" t="s">
        <v>176</v>
      </c>
      <c r="R17" s="85">
        <f t="shared" si="1"/>
        <v>95</v>
      </c>
      <c r="S17" s="85">
        <f t="shared" si="2"/>
        <v>95</v>
      </c>
      <c r="T17" s="73"/>
      <c r="U17" s="55"/>
      <c r="V17" s="55"/>
      <c r="W17" s="55"/>
      <c r="X17" s="55"/>
      <c r="Y17" s="80">
        <v>18</v>
      </c>
      <c r="Z17" s="55">
        <v>38</v>
      </c>
      <c r="AA17" s="55">
        <v>38</v>
      </c>
      <c r="AB17" s="55">
        <v>38</v>
      </c>
      <c r="AC17" s="55">
        <v>38</v>
      </c>
      <c r="AD17" s="84">
        <f t="shared" si="3"/>
        <v>85</v>
      </c>
      <c r="AE17" s="88">
        <f t="shared" si="4"/>
        <v>85</v>
      </c>
      <c r="AF17" s="29">
        <f t="shared" si="5"/>
        <v>170</v>
      </c>
    </row>
    <row r="18" spans="1:32" ht="33" customHeight="1" x14ac:dyDescent="0.25">
      <c r="A18" s="4">
        <v>15</v>
      </c>
      <c r="B18" s="5" t="s">
        <v>13</v>
      </c>
      <c r="C18" s="5" t="s">
        <v>123</v>
      </c>
      <c r="D18" s="49" t="s">
        <v>116</v>
      </c>
      <c r="E18" s="16" t="s">
        <v>56</v>
      </c>
      <c r="F18" s="16" t="s">
        <v>136</v>
      </c>
      <c r="G18" s="16">
        <v>89270166882</v>
      </c>
      <c r="H18" s="3">
        <v>10</v>
      </c>
      <c r="I18" s="3">
        <v>1</v>
      </c>
      <c r="J18" s="52">
        <v>5</v>
      </c>
      <c r="K18" s="52">
        <v>1</v>
      </c>
      <c r="L18" s="3">
        <v>1</v>
      </c>
      <c r="M18" s="4">
        <v>5</v>
      </c>
      <c r="N18" s="3"/>
      <c r="O18" s="18">
        <f t="shared" si="0"/>
        <v>23</v>
      </c>
      <c r="P18" s="76">
        <v>5</v>
      </c>
      <c r="Q18" s="77" t="s">
        <v>176</v>
      </c>
      <c r="R18" s="85">
        <f t="shared" si="1"/>
        <v>115</v>
      </c>
      <c r="S18" s="85">
        <f t="shared" si="2"/>
        <v>115</v>
      </c>
      <c r="T18" s="73"/>
      <c r="U18" s="55"/>
      <c r="V18" s="55"/>
      <c r="W18" s="55"/>
      <c r="X18" s="55"/>
      <c r="Y18" s="80">
        <v>16</v>
      </c>
      <c r="Z18" s="55">
        <v>46</v>
      </c>
      <c r="AA18" s="55">
        <v>46</v>
      </c>
      <c r="AB18" s="55">
        <v>46</v>
      </c>
      <c r="AC18" s="55">
        <v>46</v>
      </c>
      <c r="AD18" s="84">
        <f t="shared" si="3"/>
        <v>100</v>
      </c>
      <c r="AE18" s="88">
        <f t="shared" si="4"/>
        <v>100</v>
      </c>
      <c r="AF18" s="29">
        <f t="shared" si="5"/>
        <v>200</v>
      </c>
    </row>
    <row r="19" spans="1:32" ht="33" customHeight="1" x14ac:dyDescent="0.25">
      <c r="A19" s="4">
        <v>16</v>
      </c>
      <c r="B19" s="5" t="s">
        <v>14</v>
      </c>
      <c r="C19" s="5" t="s">
        <v>123</v>
      </c>
      <c r="D19" s="49" t="s">
        <v>116</v>
      </c>
      <c r="E19" s="16" t="s">
        <v>57</v>
      </c>
      <c r="F19" s="16" t="s">
        <v>131</v>
      </c>
      <c r="G19" s="16">
        <v>89093655653</v>
      </c>
      <c r="H19" s="3">
        <v>7</v>
      </c>
      <c r="I19" s="3">
        <v>1</v>
      </c>
      <c r="J19" s="52">
        <v>7</v>
      </c>
      <c r="K19" s="52">
        <v>1</v>
      </c>
      <c r="L19" s="3">
        <v>1</v>
      </c>
      <c r="M19" s="4">
        <v>4</v>
      </c>
      <c r="N19" s="3"/>
      <c r="O19" s="18">
        <f t="shared" si="0"/>
        <v>21</v>
      </c>
      <c r="P19" s="76">
        <v>5</v>
      </c>
      <c r="Q19" s="77" t="s">
        <v>176</v>
      </c>
      <c r="R19" s="85">
        <f t="shared" si="1"/>
        <v>105</v>
      </c>
      <c r="S19" s="85">
        <f t="shared" si="2"/>
        <v>105</v>
      </c>
      <c r="T19" s="73"/>
      <c r="U19" s="55"/>
      <c r="V19" s="55"/>
      <c r="W19" s="55"/>
      <c r="X19" s="55"/>
      <c r="Y19" s="55">
        <v>42</v>
      </c>
      <c r="Z19" s="55">
        <v>42</v>
      </c>
      <c r="AA19" s="55">
        <v>42</v>
      </c>
      <c r="AB19" s="55">
        <v>42</v>
      </c>
      <c r="AC19" s="55">
        <v>42</v>
      </c>
      <c r="AD19" s="84">
        <f t="shared" si="3"/>
        <v>105</v>
      </c>
      <c r="AE19" s="88">
        <f t="shared" si="4"/>
        <v>105</v>
      </c>
      <c r="AF19" s="29">
        <f t="shared" si="5"/>
        <v>210</v>
      </c>
    </row>
    <row r="20" spans="1:32" ht="33" customHeight="1" x14ac:dyDescent="0.25">
      <c r="A20" s="4">
        <v>17</v>
      </c>
      <c r="B20" s="5" t="s">
        <v>15</v>
      </c>
      <c r="C20" s="5" t="s">
        <v>73</v>
      </c>
      <c r="D20" s="49" t="s">
        <v>117</v>
      </c>
      <c r="E20" s="16" t="s">
        <v>55</v>
      </c>
      <c r="F20" s="16" t="s">
        <v>127</v>
      </c>
      <c r="G20" s="16">
        <v>89277710060</v>
      </c>
      <c r="H20" s="64">
        <v>6</v>
      </c>
      <c r="I20" s="3">
        <v>1</v>
      </c>
      <c r="J20" s="52">
        <v>6</v>
      </c>
      <c r="K20" s="52">
        <v>1</v>
      </c>
      <c r="L20" s="3">
        <v>1</v>
      </c>
      <c r="M20" s="4">
        <v>2</v>
      </c>
      <c r="N20" s="3"/>
      <c r="O20" s="18">
        <f t="shared" si="0"/>
        <v>17</v>
      </c>
      <c r="P20" s="76">
        <v>5</v>
      </c>
      <c r="Q20" s="77" t="s">
        <v>176</v>
      </c>
      <c r="R20" s="85">
        <f t="shared" si="1"/>
        <v>85</v>
      </c>
      <c r="S20" s="85">
        <f t="shared" si="2"/>
        <v>85</v>
      </c>
      <c r="T20" s="73"/>
      <c r="U20" s="55"/>
      <c r="V20" s="55"/>
      <c r="W20" s="55"/>
      <c r="X20" s="55"/>
      <c r="Y20" s="80">
        <v>18</v>
      </c>
      <c r="Z20" s="55">
        <v>34</v>
      </c>
      <c r="AA20" s="55">
        <v>34</v>
      </c>
      <c r="AB20" s="55">
        <v>34</v>
      </c>
      <c r="AC20" s="55">
        <v>34</v>
      </c>
      <c r="AD20" s="84">
        <f t="shared" si="3"/>
        <v>77</v>
      </c>
      <c r="AE20" s="88">
        <f t="shared" si="4"/>
        <v>77</v>
      </c>
      <c r="AF20" s="29">
        <f t="shared" si="5"/>
        <v>154</v>
      </c>
    </row>
    <row r="21" spans="1:32" ht="33" customHeight="1" x14ac:dyDescent="0.25">
      <c r="A21" s="4">
        <v>18</v>
      </c>
      <c r="B21" s="5" t="s">
        <v>16</v>
      </c>
      <c r="C21" s="5" t="s">
        <v>77</v>
      </c>
      <c r="D21" s="49" t="s">
        <v>83</v>
      </c>
      <c r="E21" s="16" t="s">
        <v>62</v>
      </c>
      <c r="F21" s="16" t="s">
        <v>133</v>
      </c>
      <c r="G21" s="16">
        <v>89171634446</v>
      </c>
      <c r="H21" s="3">
        <v>5</v>
      </c>
      <c r="I21" s="3">
        <v>1</v>
      </c>
      <c r="J21" s="52">
        <v>5</v>
      </c>
      <c r="K21" s="52">
        <v>3</v>
      </c>
      <c r="L21" s="3">
        <v>1</v>
      </c>
      <c r="M21" s="4">
        <v>5</v>
      </c>
      <c r="N21" s="3"/>
      <c r="O21" s="18">
        <f t="shared" si="0"/>
        <v>20</v>
      </c>
      <c r="P21" s="76">
        <v>5</v>
      </c>
      <c r="Q21" s="77" t="s">
        <v>176</v>
      </c>
      <c r="R21" s="85">
        <f t="shared" si="1"/>
        <v>100</v>
      </c>
      <c r="S21" s="85">
        <f t="shared" si="2"/>
        <v>100</v>
      </c>
      <c r="T21" s="73"/>
      <c r="U21" s="55"/>
      <c r="V21" s="55"/>
      <c r="W21" s="55"/>
      <c r="X21" s="55"/>
      <c r="Y21" s="55">
        <v>40</v>
      </c>
      <c r="Z21" s="55">
        <v>40</v>
      </c>
      <c r="AA21" s="55">
        <v>40</v>
      </c>
      <c r="AB21" s="55">
        <v>40</v>
      </c>
      <c r="AC21" s="55">
        <v>40</v>
      </c>
      <c r="AD21" s="84">
        <f t="shared" si="3"/>
        <v>100</v>
      </c>
      <c r="AE21" s="88">
        <f t="shared" si="4"/>
        <v>100</v>
      </c>
      <c r="AF21" s="29">
        <f t="shared" si="5"/>
        <v>200</v>
      </c>
    </row>
    <row r="22" spans="1:32" ht="33" customHeight="1" x14ac:dyDescent="0.25">
      <c r="A22" s="4">
        <v>19</v>
      </c>
      <c r="B22" s="5" t="s">
        <v>17</v>
      </c>
      <c r="C22" s="5" t="s">
        <v>77</v>
      </c>
      <c r="D22" s="49" t="s">
        <v>82</v>
      </c>
      <c r="E22" s="4" t="s">
        <v>64</v>
      </c>
      <c r="F22" s="16" t="s">
        <v>137</v>
      </c>
      <c r="G22" s="16">
        <v>89297184722</v>
      </c>
      <c r="H22" s="3">
        <v>5</v>
      </c>
      <c r="I22" s="3">
        <v>1</v>
      </c>
      <c r="J22" s="52">
        <v>5</v>
      </c>
      <c r="K22" s="52">
        <v>1</v>
      </c>
      <c r="L22" s="3">
        <v>1</v>
      </c>
      <c r="M22" s="4">
        <v>4</v>
      </c>
      <c r="N22" s="3"/>
      <c r="O22" s="18">
        <f t="shared" si="0"/>
        <v>17</v>
      </c>
      <c r="P22" s="76">
        <v>5</v>
      </c>
      <c r="Q22" s="77" t="s">
        <v>176</v>
      </c>
      <c r="R22" s="85">
        <f t="shared" si="1"/>
        <v>85</v>
      </c>
      <c r="S22" s="85">
        <f t="shared" si="2"/>
        <v>85</v>
      </c>
      <c r="T22" s="73"/>
      <c r="U22" s="55"/>
      <c r="V22" s="55"/>
      <c r="W22" s="55"/>
      <c r="X22" s="55"/>
      <c r="Y22" s="80">
        <v>16</v>
      </c>
      <c r="Z22" s="55">
        <v>34</v>
      </c>
      <c r="AA22" s="55">
        <v>34</v>
      </c>
      <c r="AB22" s="55">
        <v>34</v>
      </c>
      <c r="AC22" s="55">
        <v>34</v>
      </c>
      <c r="AD22" s="84">
        <f t="shared" si="3"/>
        <v>76</v>
      </c>
      <c r="AE22" s="88">
        <f t="shared" si="4"/>
        <v>76</v>
      </c>
      <c r="AF22" s="29">
        <f t="shared" si="5"/>
        <v>152</v>
      </c>
    </row>
    <row r="23" spans="1:32" ht="33" customHeight="1" x14ac:dyDescent="0.25">
      <c r="A23" s="4">
        <v>20</v>
      </c>
      <c r="B23" s="5" t="s">
        <v>18</v>
      </c>
      <c r="C23" s="5" t="s">
        <v>77</v>
      </c>
      <c r="D23" s="49" t="s">
        <v>78</v>
      </c>
      <c r="E23" s="16" t="s">
        <v>121</v>
      </c>
      <c r="F23" s="16" t="s">
        <v>138</v>
      </c>
      <c r="G23" s="16">
        <v>89033344361</v>
      </c>
      <c r="H23" s="3">
        <v>5</v>
      </c>
      <c r="I23" s="3">
        <v>1</v>
      </c>
      <c r="J23" s="52">
        <v>5</v>
      </c>
      <c r="K23" s="52">
        <v>1</v>
      </c>
      <c r="L23" s="3">
        <v>1</v>
      </c>
      <c r="M23" s="4">
        <v>4</v>
      </c>
      <c r="N23" s="3"/>
      <c r="O23" s="18">
        <f t="shared" si="0"/>
        <v>17</v>
      </c>
      <c r="P23" s="76">
        <v>4</v>
      </c>
      <c r="Q23" s="77" t="s">
        <v>180</v>
      </c>
      <c r="R23" s="85">
        <f t="shared" si="1"/>
        <v>68</v>
      </c>
      <c r="S23" s="85">
        <f t="shared" si="2"/>
        <v>68</v>
      </c>
      <c r="T23" s="73"/>
      <c r="U23" s="55"/>
      <c r="V23" s="55"/>
      <c r="W23" s="55"/>
      <c r="X23" s="55"/>
      <c r="Y23" s="80">
        <v>16</v>
      </c>
      <c r="Z23" s="55">
        <v>34</v>
      </c>
      <c r="AA23" s="55">
        <v>34</v>
      </c>
      <c r="AB23" s="55">
        <v>34</v>
      </c>
      <c r="AC23" s="55"/>
      <c r="AD23" s="84">
        <f t="shared" si="3"/>
        <v>59</v>
      </c>
      <c r="AE23" s="88">
        <f t="shared" si="4"/>
        <v>59</v>
      </c>
      <c r="AF23" s="29">
        <f t="shared" si="5"/>
        <v>118</v>
      </c>
    </row>
    <row r="24" spans="1:32" ht="39.75" customHeight="1" x14ac:dyDescent="0.25">
      <c r="A24" s="4">
        <v>21</v>
      </c>
      <c r="B24" s="5" t="s">
        <v>19</v>
      </c>
      <c r="C24" s="5" t="s">
        <v>77</v>
      </c>
      <c r="D24" s="5" t="s">
        <v>78</v>
      </c>
      <c r="E24" s="16" t="s">
        <v>121</v>
      </c>
      <c r="F24" s="16" t="s">
        <v>138</v>
      </c>
      <c r="G24" s="16">
        <v>89033344361</v>
      </c>
      <c r="H24" s="3">
        <v>5</v>
      </c>
      <c r="I24" s="3">
        <v>1</v>
      </c>
      <c r="J24" s="52">
        <v>5</v>
      </c>
      <c r="K24" s="52">
        <v>1</v>
      </c>
      <c r="L24" s="3">
        <v>1</v>
      </c>
      <c r="M24" s="4">
        <v>3</v>
      </c>
      <c r="N24" s="3"/>
      <c r="O24" s="18">
        <f t="shared" si="0"/>
        <v>16</v>
      </c>
      <c r="P24" s="76">
        <v>4</v>
      </c>
      <c r="Q24" s="77" t="s">
        <v>180</v>
      </c>
      <c r="R24" s="85">
        <f t="shared" si="1"/>
        <v>64</v>
      </c>
      <c r="S24" s="85">
        <f t="shared" si="2"/>
        <v>64</v>
      </c>
      <c r="T24" s="73"/>
      <c r="U24" s="55"/>
      <c r="V24" s="55"/>
      <c r="W24" s="55"/>
      <c r="X24" s="55"/>
      <c r="Y24" s="80">
        <v>16</v>
      </c>
      <c r="Z24" s="55">
        <v>32</v>
      </c>
      <c r="AA24" s="55">
        <v>32</v>
      </c>
      <c r="AB24" s="55">
        <v>32</v>
      </c>
      <c r="AC24" s="55"/>
      <c r="AD24" s="84">
        <f t="shared" si="3"/>
        <v>56</v>
      </c>
      <c r="AE24" s="88">
        <f t="shared" si="4"/>
        <v>56</v>
      </c>
      <c r="AF24" s="29">
        <f t="shared" si="5"/>
        <v>112</v>
      </c>
    </row>
    <row r="25" spans="1:32" ht="33" customHeight="1" x14ac:dyDescent="0.25">
      <c r="A25" s="4">
        <v>22</v>
      </c>
      <c r="B25" s="5" t="s">
        <v>20</v>
      </c>
      <c r="C25" s="5" t="s">
        <v>77</v>
      </c>
      <c r="D25" s="49" t="s">
        <v>118</v>
      </c>
      <c r="E25" s="16" t="s">
        <v>55</v>
      </c>
      <c r="F25" s="16" t="s">
        <v>127</v>
      </c>
      <c r="G25" s="16">
        <v>89277710060</v>
      </c>
      <c r="H25" s="64">
        <v>5</v>
      </c>
      <c r="I25" s="3">
        <v>1</v>
      </c>
      <c r="J25" s="52">
        <v>5</v>
      </c>
      <c r="K25" s="52">
        <v>1</v>
      </c>
      <c r="L25" s="3">
        <v>1</v>
      </c>
      <c r="M25" s="4">
        <v>2</v>
      </c>
      <c r="N25" s="3"/>
      <c r="O25" s="18">
        <f t="shared" si="0"/>
        <v>15</v>
      </c>
      <c r="P25" s="76">
        <v>4</v>
      </c>
      <c r="Q25" s="77" t="s">
        <v>180</v>
      </c>
      <c r="R25" s="85">
        <f t="shared" si="1"/>
        <v>60</v>
      </c>
      <c r="S25" s="85">
        <f t="shared" si="2"/>
        <v>60</v>
      </c>
      <c r="T25" s="73"/>
      <c r="U25" s="55"/>
      <c r="V25" s="55"/>
      <c r="W25" s="55"/>
      <c r="X25" s="55"/>
      <c r="Y25" s="80">
        <v>16</v>
      </c>
      <c r="Z25" s="55">
        <v>30</v>
      </c>
      <c r="AA25" s="55">
        <v>30</v>
      </c>
      <c r="AB25" s="55">
        <v>30</v>
      </c>
      <c r="AC25" s="55"/>
      <c r="AD25" s="84">
        <f t="shared" si="3"/>
        <v>53</v>
      </c>
      <c r="AE25" s="88">
        <f t="shared" si="4"/>
        <v>53</v>
      </c>
      <c r="AF25" s="29">
        <f t="shared" si="5"/>
        <v>106</v>
      </c>
    </row>
    <row r="26" spans="1:32" ht="73.5" customHeight="1" x14ac:dyDescent="0.25">
      <c r="A26" s="4">
        <v>23</v>
      </c>
      <c r="B26" s="5" t="s">
        <v>21</v>
      </c>
      <c r="C26" s="5" t="s">
        <v>75</v>
      </c>
      <c r="D26" s="49" t="s">
        <v>76</v>
      </c>
      <c r="E26" s="16" t="s">
        <v>103</v>
      </c>
      <c r="F26" s="16" t="s">
        <v>158</v>
      </c>
      <c r="G26" s="16" t="s">
        <v>159</v>
      </c>
      <c r="H26" s="3">
        <v>6</v>
      </c>
      <c r="I26" s="3">
        <v>1</v>
      </c>
      <c r="J26" s="52">
        <v>6</v>
      </c>
      <c r="K26" s="52">
        <v>1</v>
      </c>
      <c r="L26" s="3">
        <v>1</v>
      </c>
      <c r="M26" s="4">
        <v>4</v>
      </c>
      <c r="N26" s="3"/>
      <c r="O26" s="18">
        <f t="shared" si="0"/>
        <v>19</v>
      </c>
      <c r="P26" s="78" t="s">
        <v>173</v>
      </c>
      <c r="Q26" s="77" t="s">
        <v>180</v>
      </c>
      <c r="R26" s="85">
        <f t="shared" si="1"/>
        <v>76</v>
      </c>
      <c r="S26" s="85">
        <f t="shared" si="2"/>
        <v>76</v>
      </c>
      <c r="T26" s="73"/>
      <c r="U26" s="55"/>
      <c r="V26" s="55"/>
      <c r="W26" s="55"/>
      <c r="X26" s="55"/>
      <c r="Y26" s="80">
        <v>16</v>
      </c>
      <c r="Z26" s="55">
        <v>38</v>
      </c>
      <c r="AA26" s="55">
        <v>38</v>
      </c>
      <c r="AB26" s="55">
        <v>38</v>
      </c>
      <c r="AC26" s="55"/>
      <c r="AD26" s="84">
        <f t="shared" si="3"/>
        <v>65</v>
      </c>
      <c r="AE26" s="88">
        <f t="shared" si="4"/>
        <v>65</v>
      </c>
      <c r="AF26" s="29">
        <f t="shared" si="5"/>
        <v>130</v>
      </c>
    </row>
    <row r="27" spans="1:32" ht="33" customHeight="1" x14ac:dyDescent="0.25">
      <c r="A27" s="4">
        <v>24</v>
      </c>
      <c r="B27" s="5" t="s">
        <v>22</v>
      </c>
      <c r="C27" s="5" t="s">
        <v>75</v>
      </c>
      <c r="D27" s="49" t="s">
        <v>74</v>
      </c>
      <c r="E27" s="16" t="s">
        <v>65</v>
      </c>
      <c r="F27" s="16" t="s">
        <v>139</v>
      </c>
      <c r="G27" s="16">
        <v>89053037058</v>
      </c>
      <c r="H27" s="3">
        <v>5</v>
      </c>
      <c r="I27" s="3">
        <v>1</v>
      </c>
      <c r="J27" s="52">
        <v>5</v>
      </c>
      <c r="K27" s="52">
        <v>2</v>
      </c>
      <c r="L27" s="3">
        <v>1</v>
      </c>
      <c r="M27" s="4">
        <v>10</v>
      </c>
      <c r="N27" s="3"/>
      <c r="O27" s="18">
        <f t="shared" si="0"/>
        <v>24</v>
      </c>
      <c r="P27" s="76">
        <v>5</v>
      </c>
      <c r="Q27" s="77" t="s">
        <v>176</v>
      </c>
      <c r="R27" s="85">
        <f t="shared" si="1"/>
        <v>120</v>
      </c>
      <c r="S27" s="85">
        <f t="shared" si="2"/>
        <v>120</v>
      </c>
      <c r="T27" s="73"/>
      <c r="U27" s="55"/>
      <c r="V27" s="55"/>
      <c r="W27" s="55"/>
      <c r="X27" s="55"/>
      <c r="Y27" s="55">
        <v>48</v>
      </c>
      <c r="Z27" s="55">
        <v>48</v>
      </c>
      <c r="AA27" s="55">
        <v>48</v>
      </c>
      <c r="AB27" s="55">
        <v>48</v>
      </c>
      <c r="AC27" s="55">
        <v>48</v>
      </c>
      <c r="AD27" s="84">
        <f t="shared" si="3"/>
        <v>120</v>
      </c>
      <c r="AE27" s="88">
        <f t="shared" si="4"/>
        <v>120</v>
      </c>
      <c r="AF27" s="29">
        <f t="shared" si="5"/>
        <v>240</v>
      </c>
    </row>
    <row r="28" spans="1:32" ht="33" customHeight="1" x14ac:dyDescent="0.25">
      <c r="A28" s="4">
        <v>25</v>
      </c>
      <c r="B28" s="43" t="s">
        <v>23</v>
      </c>
      <c r="C28" s="5" t="s">
        <v>77</v>
      </c>
      <c r="D28" s="49" t="s">
        <v>83</v>
      </c>
      <c r="E28" s="44" t="s">
        <v>66</v>
      </c>
      <c r="F28" s="44" t="s">
        <v>140</v>
      </c>
      <c r="G28" s="44">
        <v>89397034163</v>
      </c>
      <c r="H28" s="64">
        <v>12</v>
      </c>
      <c r="I28" s="3">
        <v>1</v>
      </c>
      <c r="J28" s="52">
        <v>6</v>
      </c>
      <c r="K28" s="52">
        <v>1</v>
      </c>
      <c r="L28" s="3">
        <v>1</v>
      </c>
      <c r="M28" s="4">
        <v>5</v>
      </c>
      <c r="N28" s="3"/>
      <c r="O28" s="18">
        <f t="shared" si="0"/>
        <v>26</v>
      </c>
      <c r="P28" s="76">
        <v>5</v>
      </c>
      <c r="Q28" s="77" t="s">
        <v>176</v>
      </c>
      <c r="R28" s="85">
        <f t="shared" si="1"/>
        <v>130</v>
      </c>
      <c r="S28" s="85">
        <f t="shared" si="2"/>
        <v>130</v>
      </c>
      <c r="T28" s="73"/>
      <c r="U28" s="55"/>
      <c r="V28" s="55"/>
      <c r="W28" s="55"/>
      <c r="X28" s="55"/>
      <c r="Y28" s="55">
        <v>52</v>
      </c>
      <c r="Z28" s="55">
        <v>52</v>
      </c>
      <c r="AA28" s="55">
        <v>52</v>
      </c>
      <c r="AB28" s="55">
        <v>52</v>
      </c>
      <c r="AC28" s="55">
        <v>52</v>
      </c>
      <c r="AD28" s="84">
        <f t="shared" si="3"/>
        <v>130</v>
      </c>
      <c r="AE28" s="88">
        <f t="shared" si="4"/>
        <v>130</v>
      </c>
      <c r="AF28" s="29">
        <f t="shared" si="5"/>
        <v>260</v>
      </c>
    </row>
    <row r="29" spans="1:32" ht="33" customHeight="1" x14ac:dyDescent="0.25">
      <c r="A29" s="4">
        <v>26</v>
      </c>
      <c r="B29" s="43" t="s">
        <v>24</v>
      </c>
      <c r="C29" s="5" t="s">
        <v>73</v>
      </c>
      <c r="D29" s="49" t="s">
        <v>86</v>
      </c>
      <c r="E29" s="44" t="s">
        <v>67</v>
      </c>
      <c r="F29" s="44" t="s">
        <v>141</v>
      </c>
      <c r="G29" s="44">
        <v>89272078587</v>
      </c>
      <c r="H29" s="3">
        <v>9</v>
      </c>
      <c r="I29" s="3">
        <v>1</v>
      </c>
      <c r="J29" s="52">
        <v>9</v>
      </c>
      <c r="K29" s="52">
        <v>2</v>
      </c>
      <c r="L29" s="3">
        <v>1</v>
      </c>
      <c r="M29" s="4">
        <v>8</v>
      </c>
      <c r="N29" s="3"/>
      <c r="O29" s="18">
        <f t="shared" si="0"/>
        <v>30</v>
      </c>
      <c r="P29" s="76">
        <v>5</v>
      </c>
      <c r="Q29" s="77" t="s">
        <v>176</v>
      </c>
      <c r="R29" s="85">
        <f t="shared" si="1"/>
        <v>150</v>
      </c>
      <c r="S29" s="85">
        <f t="shared" si="2"/>
        <v>150</v>
      </c>
      <c r="T29" s="73"/>
      <c r="U29" s="55"/>
      <c r="V29" s="55"/>
      <c r="W29" s="55"/>
      <c r="X29" s="55"/>
      <c r="Y29" s="55">
        <v>60</v>
      </c>
      <c r="Z29" s="55">
        <v>60</v>
      </c>
      <c r="AA29" s="55">
        <v>60</v>
      </c>
      <c r="AB29" s="55">
        <v>60</v>
      </c>
      <c r="AC29" s="55">
        <v>60</v>
      </c>
      <c r="AD29" s="84">
        <f t="shared" si="3"/>
        <v>150</v>
      </c>
      <c r="AE29" s="88">
        <f t="shared" si="4"/>
        <v>150</v>
      </c>
      <c r="AF29" s="29">
        <f t="shared" si="5"/>
        <v>300</v>
      </c>
    </row>
    <row r="30" spans="1:32" ht="33" customHeight="1" x14ac:dyDescent="0.25">
      <c r="A30" s="4">
        <v>27</v>
      </c>
      <c r="B30" s="5" t="s">
        <v>25</v>
      </c>
      <c r="C30" s="5" t="s">
        <v>77</v>
      </c>
      <c r="D30" s="49" t="s">
        <v>104</v>
      </c>
      <c r="E30" s="16" t="s">
        <v>60</v>
      </c>
      <c r="F30" s="16" t="s">
        <v>129</v>
      </c>
      <c r="G30" s="16">
        <v>89377926885</v>
      </c>
      <c r="H30" s="3">
        <v>8</v>
      </c>
      <c r="I30" s="3">
        <v>1</v>
      </c>
      <c r="J30" s="52">
        <v>8</v>
      </c>
      <c r="K30" s="52">
        <v>1</v>
      </c>
      <c r="L30" s="3">
        <v>1</v>
      </c>
      <c r="M30" s="4">
        <v>4</v>
      </c>
      <c r="N30" s="3"/>
      <c r="O30" s="18">
        <f t="shared" si="0"/>
        <v>23</v>
      </c>
      <c r="P30" s="76">
        <v>5</v>
      </c>
      <c r="Q30" s="77" t="s">
        <v>176</v>
      </c>
      <c r="R30" s="85">
        <f t="shared" si="1"/>
        <v>115</v>
      </c>
      <c r="S30" s="85">
        <f t="shared" si="2"/>
        <v>115</v>
      </c>
      <c r="T30" s="73"/>
      <c r="U30" s="55"/>
      <c r="V30" s="55"/>
      <c r="W30" s="55"/>
      <c r="X30" s="55"/>
      <c r="Y30" s="55">
        <v>22</v>
      </c>
      <c r="Z30" s="55">
        <v>46</v>
      </c>
      <c r="AA30" s="55">
        <v>46</v>
      </c>
      <c r="AB30" s="55">
        <v>46</v>
      </c>
      <c r="AC30" s="55">
        <v>46</v>
      </c>
      <c r="AD30" s="84">
        <f t="shared" si="3"/>
        <v>103</v>
      </c>
      <c r="AE30" s="88">
        <f t="shared" si="4"/>
        <v>103</v>
      </c>
      <c r="AF30" s="29">
        <f t="shared" si="5"/>
        <v>206</v>
      </c>
    </row>
    <row r="31" spans="1:32" ht="33" customHeight="1" x14ac:dyDescent="0.25">
      <c r="A31" s="4">
        <v>28</v>
      </c>
      <c r="B31" s="5" t="s">
        <v>26</v>
      </c>
      <c r="C31" s="5" t="s">
        <v>77</v>
      </c>
      <c r="D31" s="49" t="s">
        <v>81</v>
      </c>
      <c r="E31" s="16" t="s">
        <v>52</v>
      </c>
      <c r="F31" s="16" t="s">
        <v>142</v>
      </c>
      <c r="G31" s="16">
        <v>89277953116</v>
      </c>
      <c r="H31" s="3">
        <v>6</v>
      </c>
      <c r="I31" s="3">
        <v>1</v>
      </c>
      <c r="J31" s="52">
        <v>6</v>
      </c>
      <c r="K31" s="52">
        <v>1</v>
      </c>
      <c r="L31" s="3">
        <v>1</v>
      </c>
      <c r="M31" s="4">
        <v>3</v>
      </c>
      <c r="N31" s="3"/>
      <c r="O31" s="18">
        <f t="shared" si="0"/>
        <v>18</v>
      </c>
      <c r="P31" s="76">
        <v>5</v>
      </c>
      <c r="Q31" s="77" t="s">
        <v>176</v>
      </c>
      <c r="R31" s="85">
        <f t="shared" si="1"/>
        <v>90</v>
      </c>
      <c r="S31" s="85">
        <f t="shared" si="2"/>
        <v>90</v>
      </c>
      <c r="T31" s="73"/>
      <c r="U31" s="55"/>
      <c r="V31" s="55"/>
      <c r="W31" s="55"/>
      <c r="X31" s="55"/>
      <c r="Y31" s="55">
        <v>18</v>
      </c>
      <c r="Z31" s="55">
        <v>36</v>
      </c>
      <c r="AA31" s="55">
        <v>36</v>
      </c>
      <c r="AB31" s="55">
        <v>36</v>
      </c>
      <c r="AC31" s="55">
        <v>36</v>
      </c>
      <c r="AD31" s="84">
        <f t="shared" si="3"/>
        <v>81</v>
      </c>
      <c r="AE31" s="88">
        <f t="shared" si="4"/>
        <v>81</v>
      </c>
      <c r="AF31" s="29">
        <f t="shared" si="5"/>
        <v>162</v>
      </c>
    </row>
    <row r="32" spans="1:32" ht="33" customHeight="1" x14ac:dyDescent="0.25">
      <c r="A32" s="4">
        <v>29</v>
      </c>
      <c r="B32" s="5" t="s">
        <v>27</v>
      </c>
      <c r="C32" s="5" t="s">
        <v>77</v>
      </c>
      <c r="D32" s="49" t="s">
        <v>82</v>
      </c>
      <c r="E32" s="16" t="s">
        <v>68</v>
      </c>
      <c r="F32" s="16" t="s">
        <v>143</v>
      </c>
      <c r="G32" s="16">
        <v>89022935749</v>
      </c>
      <c r="H32" s="3">
        <v>5</v>
      </c>
      <c r="I32" s="3">
        <v>1</v>
      </c>
      <c r="J32" s="52">
        <v>5</v>
      </c>
      <c r="K32" s="52">
        <v>1</v>
      </c>
      <c r="L32" s="3">
        <v>1</v>
      </c>
      <c r="M32" s="4">
        <v>4</v>
      </c>
      <c r="N32" s="3"/>
      <c r="O32" s="18">
        <f t="shared" si="0"/>
        <v>17</v>
      </c>
      <c r="P32" s="76">
        <v>5</v>
      </c>
      <c r="Q32" s="77" t="s">
        <v>176</v>
      </c>
      <c r="R32" s="85">
        <f t="shared" si="1"/>
        <v>85</v>
      </c>
      <c r="S32" s="85">
        <f t="shared" si="2"/>
        <v>85</v>
      </c>
      <c r="T32" s="73"/>
      <c r="U32" s="55"/>
      <c r="V32" s="55"/>
      <c r="W32" s="55"/>
      <c r="X32" s="55"/>
      <c r="Y32" s="55">
        <v>16</v>
      </c>
      <c r="Z32" s="55">
        <v>34</v>
      </c>
      <c r="AA32" s="55">
        <v>34</v>
      </c>
      <c r="AB32" s="55">
        <v>34</v>
      </c>
      <c r="AC32" s="55">
        <v>34</v>
      </c>
      <c r="AD32" s="84">
        <f t="shared" si="3"/>
        <v>76</v>
      </c>
      <c r="AE32" s="88">
        <f t="shared" si="4"/>
        <v>76</v>
      </c>
      <c r="AF32" s="29">
        <f t="shared" si="5"/>
        <v>152</v>
      </c>
    </row>
    <row r="33" spans="1:32" ht="33" customHeight="1" x14ac:dyDescent="0.25">
      <c r="A33" s="4">
        <v>30</v>
      </c>
      <c r="B33" s="5" t="s">
        <v>28</v>
      </c>
      <c r="C33" s="5" t="s">
        <v>77</v>
      </c>
      <c r="D33" s="49" t="s">
        <v>80</v>
      </c>
      <c r="E33" s="16" t="s">
        <v>54</v>
      </c>
      <c r="F33" s="16" t="s">
        <v>130</v>
      </c>
      <c r="G33" s="16">
        <v>89277269478</v>
      </c>
      <c r="H33" s="3">
        <v>6</v>
      </c>
      <c r="I33" s="3">
        <v>1</v>
      </c>
      <c r="J33" s="52">
        <v>6</v>
      </c>
      <c r="K33" s="52">
        <v>1</v>
      </c>
      <c r="L33" s="3">
        <v>1</v>
      </c>
      <c r="M33" s="4">
        <v>2</v>
      </c>
      <c r="N33" s="3"/>
      <c r="O33" s="18">
        <f t="shared" si="0"/>
        <v>17</v>
      </c>
      <c r="P33" s="76">
        <v>5</v>
      </c>
      <c r="Q33" s="77" t="s">
        <v>176</v>
      </c>
      <c r="R33" s="85">
        <f t="shared" si="1"/>
        <v>85</v>
      </c>
      <c r="S33" s="85">
        <f t="shared" si="2"/>
        <v>85</v>
      </c>
      <c r="T33" s="73"/>
      <c r="U33" s="55"/>
      <c r="V33" s="55"/>
      <c r="W33" s="55"/>
      <c r="X33" s="55"/>
      <c r="Y33" s="55">
        <v>18</v>
      </c>
      <c r="Z33" s="55">
        <v>34</v>
      </c>
      <c r="AA33" s="55">
        <v>34</v>
      </c>
      <c r="AB33" s="55">
        <v>34</v>
      </c>
      <c r="AC33" s="55">
        <v>34</v>
      </c>
      <c r="AD33" s="84">
        <f t="shared" si="3"/>
        <v>77</v>
      </c>
      <c r="AE33" s="88">
        <f t="shared" si="4"/>
        <v>77</v>
      </c>
      <c r="AF33" s="29">
        <f t="shared" si="5"/>
        <v>154</v>
      </c>
    </row>
    <row r="34" spans="1:32" ht="33" customHeight="1" x14ac:dyDescent="0.25">
      <c r="A34" s="4">
        <v>31</v>
      </c>
      <c r="B34" s="5" t="s">
        <v>110</v>
      </c>
      <c r="C34" s="5" t="s">
        <v>77</v>
      </c>
      <c r="D34" s="49" t="s">
        <v>80</v>
      </c>
      <c r="E34" s="16" t="s">
        <v>54</v>
      </c>
      <c r="F34" s="16" t="s">
        <v>130</v>
      </c>
      <c r="G34" s="16">
        <v>89277269478</v>
      </c>
      <c r="H34" s="3">
        <v>5</v>
      </c>
      <c r="I34" s="3">
        <v>1</v>
      </c>
      <c r="J34" s="52">
        <v>5</v>
      </c>
      <c r="K34" s="52">
        <v>1</v>
      </c>
      <c r="L34" s="3">
        <v>1</v>
      </c>
      <c r="M34" s="4">
        <v>2</v>
      </c>
      <c r="N34" s="3"/>
      <c r="O34" s="18">
        <f t="shared" si="0"/>
        <v>15</v>
      </c>
      <c r="P34" s="76">
        <v>5</v>
      </c>
      <c r="Q34" s="77" t="s">
        <v>182</v>
      </c>
      <c r="R34" s="85">
        <f t="shared" si="1"/>
        <v>75</v>
      </c>
      <c r="S34" s="85">
        <f t="shared" si="2"/>
        <v>75</v>
      </c>
      <c r="T34" s="82">
        <v>16</v>
      </c>
      <c r="U34" s="55">
        <v>30</v>
      </c>
      <c r="V34" s="55">
        <v>30</v>
      </c>
      <c r="W34" s="55">
        <v>30</v>
      </c>
      <c r="X34" s="55">
        <v>30</v>
      </c>
      <c r="Y34" s="55"/>
      <c r="Z34" s="55"/>
      <c r="AA34" s="55"/>
      <c r="AB34" s="55"/>
      <c r="AC34" s="55"/>
      <c r="AD34" s="84">
        <f t="shared" si="3"/>
        <v>0</v>
      </c>
      <c r="AE34" s="88">
        <f t="shared" si="4"/>
        <v>0</v>
      </c>
      <c r="AF34" s="29">
        <f t="shared" si="5"/>
        <v>0</v>
      </c>
    </row>
    <row r="35" spans="1:32" ht="34.5" customHeight="1" x14ac:dyDescent="0.25">
      <c r="A35" s="4">
        <v>32</v>
      </c>
      <c r="B35" s="5" t="s">
        <v>29</v>
      </c>
      <c r="C35" s="5" t="s">
        <v>77</v>
      </c>
      <c r="D35" s="49" t="s">
        <v>104</v>
      </c>
      <c r="E35" s="16" t="s">
        <v>60</v>
      </c>
      <c r="F35" s="16" t="s">
        <v>129</v>
      </c>
      <c r="G35" s="16">
        <v>89377926885</v>
      </c>
      <c r="H35" s="3">
        <v>12</v>
      </c>
      <c r="I35" s="3">
        <v>1</v>
      </c>
      <c r="J35" s="52">
        <v>6</v>
      </c>
      <c r="K35" s="52">
        <v>1</v>
      </c>
      <c r="L35" s="3">
        <v>1</v>
      </c>
      <c r="M35" s="4">
        <v>4</v>
      </c>
      <c r="N35" s="3"/>
      <c r="O35" s="18">
        <f t="shared" si="0"/>
        <v>25</v>
      </c>
      <c r="P35" s="76">
        <v>5</v>
      </c>
      <c r="Q35" s="77" t="s">
        <v>176</v>
      </c>
      <c r="R35" s="85">
        <f t="shared" si="1"/>
        <v>125</v>
      </c>
      <c r="S35" s="85">
        <f t="shared" si="2"/>
        <v>125</v>
      </c>
      <c r="T35" s="73"/>
      <c r="U35" s="55"/>
      <c r="V35" s="55"/>
      <c r="W35" s="55"/>
      <c r="X35" s="55"/>
      <c r="Y35" s="80">
        <v>18</v>
      </c>
      <c r="Z35" s="55">
        <v>50</v>
      </c>
      <c r="AA35" s="55">
        <v>50</v>
      </c>
      <c r="AB35" s="55">
        <v>50</v>
      </c>
      <c r="AC35" s="55">
        <v>50</v>
      </c>
      <c r="AD35" s="84">
        <f t="shared" si="3"/>
        <v>109</v>
      </c>
      <c r="AE35" s="88">
        <f t="shared" si="4"/>
        <v>109</v>
      </c>
      <c r="AF35" s="29">
        <f t="shared" si="5"/>
        <v>218</v>
      </c>
    </row>
    <row r="36" spans="1:32" ht="39.75" customHeight="1" x14ac:dyDescent="0.25">
      <c r="A36" s="4">
        <v>33</v>
      </c>
      <c r="B36" s="5" t="s">
        <v>30</v>
      </c>
      <c r="C36" s="5" t="s">
        <v>77</v>
      </c>
      <c r="D36" s="5" t="s">
        <v>104</v>
      </c>
      <c r="E36" s="16" t="s">
        <v>60</v>
      </c>
      <c r="F36" s="16" t="s">
        <v>129</v>
      </c>
      <c r="G36" s="16">
        <v>89377926885</v>
      </c>
      <c r="H36" s="3">
        <v>6</v>
      </c>
      <c r="I36" s="3">
        <v>1</v>
      </c>
      <c r="J36" s="52">
        <v>6</v>
      </c>
      <c r="K36" s="52">
        <v>1</v>
      </c>
      <c r="L36" s="3">
        <v>1</v>
      </c>
      <c r="M36" s="4">
        <v>3</v>
      </c>
      <c r="N36" s="3"/>
      <c r="O36" s="18">
        <f t="shared" ref="O36:O60" si="6">SUM(H36:N36)</f>
        <v>18</v>
      </c>
      <c r="P36" s="76">
        <v>5</v>
      </c>
      <c r="Q36" s="77" t="s">
        <v>176</v>
      </c>
      <c r="R36" s="85">
        <f t="shared" si="1"/>
        <v>90</v>
      </c>
      <c r="S36" s="85">
        <f t="shared" si="2"/>
        <v>90</v>
      </c>
      <c r="T36" s="73"/>
      <c r="U36" s="55"/>
      <c r="V36" s="55"/>
      <c r="W36" s="55"/>
      <c r="X36" s="55"/>
      <c r="Y36" s="80">
        <v>18</v>
      </c>
      <c r="Z36" s="55">
        <v>36</v>
      </c>
      <c r="AA36" s="55">
        <v>36</v>
      </c>
      <c r="AB36" s="55">
        <v>36</v>
      </c>
      <c r="AC36" s="55">
        <v>36</v>
      </c>
      <c r="AD36" s="84">
        <f t="shared" si="3"/>
        <v>81</v>
      </c>
      <c r="AE36" s="88">
        <f t="shared" si="4"/>
        <v>81</v>
      </c>
      <c r="AF36" s="29">
        <f t="shared" si="5"/>
        <v>162</v>
      </c>
    </row>
    <row r="37" spans="1:32" ht="33" customHeight="1" x14ac:dyDescent="0.25">
      <c r="A37" s="4">
        <v>34</v>
      </c>
      <c r="B37" s="5" t="s">
        <v>31</v>
      </c>
      <c r="C37" s="5" t="s">
        <v>73</v>
      </c>
      <c r="D37" s="49" t="s">
        <v>85</v>
      </c>
      <c r="E37" s="16" t="s">
        <v>55</v>
      </c>
      <c r="F37" s="16" t="s">
        <v>127</v>
      </c>
      <c r="G37" s="16">
        <v>89277710060</v>
      </c>
      <c r="H37" s="3">
        <v>7</v>
      </c>
      <c r="I37" s="3">
        <v>1</v>
      </c>
      <c r="J37" s="52">
        <v>7</v>
      </c>
      <c r="K37" s="52">
        <v>1</v>
      </c>
      <c r="L37" s="3">
        <v>1</v>
      </c>
      <c r="M37" s="4">
        <v>2</v>
      </c>
      <c r="N37" s="4"/>
      <c r="O37" s="18">
        <f t="shared" si="6"/>
        <v>19</v>
      </c>
      <c r="P37" s="76">
        <v>5</v>
      </c>
      <c r="Q37" s="77" t="s">
        <v>176</v>
      </c>
      <c r="R37" s="85">
        <f t="shared" si="1"/>
        <v>95</v>
      </c>
      <c r="S37" s="85">
        <f t="shared" si="2"/>
        <v>95</v>
      </c>
      <c r="T37" s="73"/>
      <c r="U37" s="55"/>
      <c r="V37" s="55"/>
      <c r="W37" s="55"/>
      <c r="X37" s="55"/>
      <c r="Y37" s="80">
        <v>20</v>
      </c>
      <c r="Z37" s="55">
        <v>38</v>
      </c>
      <c r="AA37" s="55">
        <v>38</v>
      </c>
      <c r="AB37" s="55">
        <v>38</v>
      </c>
      <c r="AC37" s="55">
        <v>38</v>
      </c>
      <c r="AD37" s="84">
        <f t="shared" si="3"/>
        <v>86</v>
      </c>
      <c r="AE37" s="88">
        <f t="shared" si="4"/>
        <v>86</v>
      </c>
      <c r="AF37" s="29">
        <f t="shared" si="5"/>
        <v>172</v>
      </c>
    </row>
    <row r="38" spans="1:32" ht="33" customHeight="1" x14ac:dyDescent="0.25">
      <c r="A38" s="4">
        <v>35</v>
      </c>
      <c r="B38" s="5" t="s">
        <v>32</v>
      </c>
      <c r="C38" s="5" t="s">
        <v>73</v>
      </c>
      <c r="D38" s="49" t="s">
        <v>84</v>
      </c>
      <c r="E38" s="16" t="s">
        <v>49</v>
      </c>
      <c r="F38" s="16" t="s">
        <v>144</v>
      </c>
      <c r="G38" s="16">
        <v>89277880960</v>
      </c>
      <c r="H38" s="3">
        <v>5</v>
      </c>
      <c r="I38" s="3">
        <v>1</v>
      </c>
      <c r="J38" s="52">
        <v>5</v>
      </c>
      <c r="K38" s="52">
        <v>1</v>
      </c>
      <c r="L38" s="3">
        <v>1</v>
      </c>
      <c r="M38" s="4">
        <v>4</v>
      </c>
      <c r="N38" s="3"/>
      <c r="O38" s="18">
        <f t="shared" si="6"/>
        <v>17</v>
      </c>
      <c r="P38" s="76">
        <v>5</v>
      </c>
      <c r="Q38" s="77" t="s">
        <v>176</v>
      </c>
      <c r="R38" s="85">
        <f t="shared" si="1"/>
        <v>85</v>
      </c>
      <c r="S38" s="85">
        <f t="shared" si="2"/>
        <v>85</v>
      </c>
      <c r="T38" s="73"/>
      <c r="U38" s="55"/>
      <c r="V38" s="55"/>
      <c r="W38" s="55"/>
      <c r="X38" s="55"/>
      <c r="Y38" s="55">
        <v>34</v>
      </c>
      <c r="Z38" s="55">
        <v>34</v>
      </c>
      <c r="AA38" s="55">
        <v>34</v>
      </c>
      <c r="AB38" s="55">
        <v>34</v>
      </c>
      <c r="AC38" s="55">
        <v>34</v>
      </c>
      <c r="AD38" s="84">
        <f t="shared" si="3"/>
        <v>85</v>
      </c>
      <c r="AE38" s="88">
        <f t="shared" si="4"/>
        <v>85</v>
      </c>
      <c r="AF38" s="29">
        <f t="shared" si="5"/>
        <v>170</v>
      </c>
    </row>
    <row r="39" spans="1:32" ht="33" customHeight="1" x14ac:dyDescent="0.25">
      <c r="A39" s="4">
        <v>36</v>
      </c>
      <c r="B39" s="5" t="s">
        <v>33</v>
      </c>
      <c r="C39" s="17" t="s">
        <v>75</v>
      </c>
      <c r="D39" s="49" t="s">
        <v>74</v>
      </c>
      <c r="E39" s="16" t="s">
        <v>50</v>
      </c>
      <c r="F39" s="16" t="s">
        <v>145</v>
      </c>
      <c r="G39" s="16">
        <v>89272626283</v>
      </c>
      <c r="H39" s="3">
        <v>5</v>
      </c>
      <c r="I39" s="3">
        <v>1</v>
      </c>
      <c r="J39" s="52">
        <v>5</v>
      </c>
      <c r="K39" s="52">
        <v>1</v>
      </c>
      <c r="L39" s="3">
        <v>1</v>
      </c>
      <c r="M39" s="4">
        <v>10</v>
      </c>
      <c r="N39" s="3"/>
      <c r="O39" s="18">
        <f t="shared" si="6"/>
        <v>23</v>
      </c>
      <c r="P39" s="76">
        <v>5</v>
      </c>
      <c r="Q39" s="77" t="s">
        <v>176</v>
      </c>
      <c r="R39" s="85">
        <f t="shared" si="1"/>
        <v>115</v>
      </c>
      <c r="S39" s="85">
        <f t="shared" si="2"/>
        <v>115</v>
      </c>
      <c r="T39" s="73"/>
      <c r="U39" s="55"/>
      <c r="V39" s="55"/>
      <c r="W39" s="55"/>
      <c r="X39" s="55"/>
      <c r="Y39" s="80">
        <v>16</v>
      </c>
      <c r="Z39" s="55">
        <v>46</v>
      </c>
      <c r="AA39" s="55">
        <v>46</v>
      </c>
      <c r="AB39" s="55">
        <v>46</v>
      </c>
      <c r="AC39" s="55">
        <v>46</v>
      </c>
      <c r="AD39" s="84">
        <f t="shared" si="3"/>
        <v>100</v>
      </c>
      <c r="AE39" s="88">
        <f t="shared" si="4"/>
        <v>100</v>
      </c>
      <c r="AF39" s="29">
        <f t="shared" si="5"/>
        <v>200</v>
      </c>
    </row>
    <row r="40" spans="1:32" ht="33" customHeight="1" x14ac:dyDescent="0.25">
      <c r="A40" s="4">
        <v>37</v>
      </c>
      <c r="B40" s="5" t="s">
        <v>34</v>
      </c>
      <c r="C40" s="5" t="s">
        <v>77</v>
      </c>
      <c r="D40" s="49" t="s">
        <v>81</v>
      </c>
      <c r="E40" s="16" t="s">
        <v>52</v>
      </c>
      <c r="F40" s="16" t="s">
        <v>142</v>
      </c>
      <c r="G40" s="16">
        <v>89277953116</v>
      </c>
      <c r="H40" s="3">
        <v>10</v>
      </c>
      <c r="I40" s="3">
        <v>1</v>
      </c>
      <c r="J40" s="52">
        <v>10</v>
      </c>
      <c r="K40" s="52">
        <v>1</v>
      </c>
      <c r="L40" s="3">
        <v>1</v>
      </c>
      <c r="M40" s="4">
        <v>4</v>
      </c>
      <c r="N40" s="3"/>
      <c r="O40" s="18">
        <f t="shared" si="6"/>
        <v>27</v>
      </c>
      <c r="P40" s="76">
        <v>5</v>
      </c>
      <c r="Q40" s="77" t="s">
        <v>176</v>
      </c>
      <c r="R40" s="85">
        <f t="shared" si="1"/>
        <v>135</v>
      </c>
      <c r="S40" s="85">
        <f t="shared" si="2"/>
        <v>135</v>
      </c>
      <c r="T40" s="73"/>
      <c r="U40" s="55"/>
      <c r="V40" s="55"/>
      <c r="W40" s="55"/>
      <c r="X40" s="55"/>
      <c r="Y40" s="55">
        <v>54</v>
      </c>
      <c r="Z40" s="55">
        <v>54</v>
      </c>
      <c r="AA40" s="55">
        <v>54</v>
      </c>
      <c r="AB40" s="55">
        <v>54</v>
      </c>
      <c r="AC40" s="55">
        <v>54</v>
      </c>
      <c r="AD40" s="84">
        <f t="shared" si="3"/>
        <v>135</v>
      </c>
      <c r="AE40" s="88">
        <f t="shared" si="4"/>
        <v>135</v>
      </c>
      <c r="AF40" s="29">
        <f t="shared" si="5"/>
        <v>270</v>
      </c>
    </row>
    <row r="41" spans="1:32" ht="33" customHeight="1" x14ac:dyDescent="0.25">
      <c r="A41" s="4">
        <v>38</v>
      </c>
      <c r="B41" s="5" t="s">
        <v>35</v>
      </c>
      <c r="C41" s="5" t="s">
        <v>77</v>
      </c>
      <c r="D41" s="49" t="s">
        <v>115</v>
      </c>
      <c r="E41" s="16" t="s">
        <v>51</v>
      </c>
      <c r="F41" s="16" t="s">
        <v>146</v>
      </c>
      <c r="G41" s="16">
        <v>89058941075</v>
      </c>
      <c r="H41" s="3">
        <v>5</v>
      </c>
      <c r="I41" s="3">
        <v>1</v>
      </c>
      <c r="J41" s="52">
        <v>5</v>
      </c>
      <c r="K41" s="52">
        <v>1</v>
      </c>
      <c r="L41" s="3">
        <v>1</v>
      </c>
      <c r="M41" s="4">
        <v>3</v>
      </c>
      <c r="N41" s="3"/>
      <c r="O41" s="18">
        <f t="shared" si="6"/>
        <v>16</v>
      </c>
      <c r="P41" s="76">
        <v>5</v>
      </c>
      <c r="Q41" s="77" t="s">
        <v>176</v>
      </c>
      <c r="R41" s="85">
        <f t="shared" si="1"/>
        <v>80</v>
      </c>
      <c r="S41" s="85">
        <f t="shared" si="2"/>
        <v>80</v>
      </c>
      <c r="T41" s="73"/>
      <c r="U41" s="55"/>
      <c r="V41" s="55"/>
      <c r="W41" s="55"/>
      <c r="X41" s="55"/>
      <c r="Y41" s="80">
        <v>16</v>
      </c>
      <c r="Z41" s="55">
        <v>32</v>
      </c>
      <c r="AA41" s="55">
        <v>32</v>
      </c>
      <c r="AB41" s="55">
        <v>32</v>
      </c>
      <c r="AC41" s="55">
        <v>32</v>
      </c>
      <c r="AD41" s="84">
        <f t="shared" si="3"/>
        <v>72</v>
      </c>
      <c r="AE41" s="88">
        <f t="shared" si="4"/>
        <v>72</v>
      </c>
      <c r="AF41" s="29">
        <f t="shared" si="5"/>
        <v>144</v>
      </c>
    </row>
    <row r="42" spans="1:32" ht="33" customHeight="1" x14ac:dyDescent="0.25">
      <c r="A42" s="4">
        <v>39</v>
      </c>
      <c r="B42" s="5" t="s">
        <v>119</v>
      </c>
      <c r="C42" s="5" t="s">
        <v>77</v>
      </c>
      <c r="D42" s="49" t="s">
        <v>81</v>
      </c>
      <c r="E42" s="16" t="s">
        <v>52</v>
      </c>
      <c r="F42" s="16" t="s">
        <v>142</v>
      </c>
      <c r="G42" s="16">
        <v>89277953116</v>
      </c>
      <c r="H42" s="3">
        <v>6</v>
      </c>
      <c r="I42" s="3">
        <v>1</v>
      </c>
      <c r="J42" s="52">
        <v>6</v>
      </c>
      <c r="K42" s="52">
        <v>1</v>
      </c>
      <c r="L42" s="3">
        <v>1</v>
      </c>
      <c r="M42" s="4">
        <v>3</v>
      </c>
      <c r="N42" s="3"/>
      <c r="O42" s="53">
        <f t="shared" si="6"/>
        <v>18</v>
      </c>
      <c r="P42" s="76">
        <v>5</v>
      </c>
      <c r="Q42" s="77" t="s">
        <v>176</v>
      </c>
      <c r="R42" s="85">
        <f t="shared" si="1"/>
        <v>90</v>
      </c>
      <c r="S42" s="85">
        <f t="shared" si="2"/>
        <v>90</v>
      </c>
      <c r="T42" s="73"/>
      <c r="U42" s="55"/>
      <c r="V42" s="55"/>
      <c r="W42" s="55"/>
      <c r="X42" s="55"/>
      <c r="Y42" s="80">
        <v>18</v>
      </c>
      <c r="Z42" s="55">
        <v>36</v>
      </c>
      <c r="AA42" s="55">
        <v>36</v>
      </c>
      <c r="AB42" s="55">
        <v>36</v>
      </c>
      <c r="AC42" s="55">
        <v>36</v>
      </c>
      <c r="AD42" s="84">
        <f t="shared" si="3"/>
        <v>81</v>
      </c>
      <c r="AE42" s="88">
        <f t="shared" si="4"/>
        <v>81</v>
      </c>
      <c r="AF42" s="29">
        <f t="shared" si="5"/>
        <v>162</v>
      </c>
    </row>
    <row r="43" spans="1:32" ht="33" customHeight="1" x14ac:dyDescent="0.25">
      <c r="A43" s="4">
        <v>40</v>
      </c>
      <c r="B43" s="5" t="s">
        <v>36</v>
      </c>
      <c r="C43" s="5" t="s">
        <v>73</v>
      </c>
      <c r="D43" s="49" t="s">
        <v>84</v>
      </c>
      <c r="E43" s="16" t="s">
        <v>53</v>
      </c>
      <c r="F43" s="16" t="s">
        <v>132</v>
      </c>
      <c r="G43" s="16">
        <v>89053058353</v>
      </c>
      <c r="H43" s="3">
        <v>5</v>
      </c>
      <c r="I43" s="3">
        <v>1</v>
      </c>
      <c r="J43" s="52">
        <v>5</v>
      </c>
      <c r="K43" s="52">
        <v>1</v>
      </c>
      <c r="L43" s="3">
        <v>1</v>
      </c>
      <c r="M43" s="4">
        <v>4</v>
      </c>
      <c r="N43" s="3"/>
      <c r="O43" s="18">
        <f t="shared" si="6"/>
        <v>17</v>
      </c>
      <c r="P43" s="76">
        <v>5</v>
      </c>
      <c r="Q43" s="77" t="s">
        <v>176</v>
      </c>
      <c r="R43" s="85">
        <f t="shared" si="1"/>
        <v>85</v>
      </c>
      <c r="S43" s="85">
        <f t="shared" si="2"/>
        <v>85</v>
      </c>
      <c r="T43" s="73"/>
      <c r="U43" s="55"/>
      <c r="V43" s="55"/>
      <c r="W43" s="55"/>
      <c r="X43" s="55"/>
      <c r="Y43" s="80">
        <v>16</v>
      </c>
      <c r="Z43" s="55">
        <v>34</v>
      </c>
      <c r="AA43" s="55">
        <v>34</v>
      </c>
      <c r="AB43" s="55">
        <v>34</v>
      </c>
      <c r="AC43" s="55">
        <v>34</v>
      </c>
      <c r="AD43" s="84">
        <f t="shared" si="3"/>
        <v>76</v>
      </c>
      <c r="AE43" s="88">
        <f t="shared" si="4"/>
        <v>76</v>
      </c>
      <c r="AF43" s="29">
        <f t="shared" si="5"/>
        <v>152</v>
      </c>
    </row>
    <row r="44" spans="1:32" ht="33" customHeight="1" x14ac:dyDescent="0.25">
      <c r="A44" s="4">
        <v>41</v>
      </c>
      <c r="B44" s="5" t="s">
        <v>37</v>
      </c>
      <c r="C44" s="5" t="s">
        <v>77</v>
      </c>
      <c r="D44" s="49" t="s">
        <v>79</v>
      </c>
      <c r="E44" s="16" t="s">
        <v>54</v>
      </c>
      <c r="F44" s="16" t="s">
        <v>130</v>
      </c>
      <c r="G44" s="16">
        <v>89277269478</v>
      </c>
      <c r="H44" s="3">
        <v>6</v>
      </c>
      <c r="I44" s="3">
        <v>1</v>
      </c>
      <c r="J44" s="52">
        <v>6</v>
      </c>
      <c r="K44" s="52">
        <v>1</v>
      </c>
      <c r="L44" s="3">
        <v>1</v>
      </c>
      <c r="M44" s="4">
        <v>4</v>
      </c>
      <c r="N44" s="3"/>
      <c r="O44" s="18">
        <f t="shared" si="6"/>
        <v>19</v>
      </c>
      <c r="P44" s="76">
        <v>5</v>
      </c>
      <c r="Q44" s="77" t="s">
        <v>176</v>
      </c>
      <c r="R44" s="85">
        <f t="shared" ref="R44:R60" si="7">P44*O44</f>
        <v>95</v>
      </c>
      <c r="S44" s="85">
        <f t="shared" si="2"/>
        <v>95</v>
      </c>
      <c r="T44" s="73"/>
      <c r="U44" s="55"/>
      <c r="V44" s="55"/>
      <c r="W44" s="55"/>
      <c r="X44" s="55"/>
      <c r="Y44" s="80">
        <v>18</v>
      </c>
      <c r="Z44" s="55">
        <v>38</v>
      </c>
      <c r="AA44" s="55">
        <v>38</v>
      </c>
      <c r="AB44" s="55">
        <v>38</v>
      </c>
      <c r="AC44" s="55">
        <v>38</v>
      </c>
      <c r="AD44" s="84">
        <f t="shared" si="3"/>
        <v>85</v>
      </c>
      <c r="AE44" s="88">
        <f t="shared" si="4"/>
        <v>85</v>
      </c>
      <c r="AF44" s="29">
        <f t="shared" si="5"/>
        <v>170</v>
      </c>
    </row>
    <row r="45" spans="1:32" ht="33" customHeight="1" x14ac:dyDescent="0.25">
      <c r="A45" s="4">
        <v>42</v>
      </c>
      <c r="B45" s="5" t="s">
        <v>38</v>
      </c>
      <c r="C45" s="5" t="s">
        <v>77</v>
      </c>
      <c r="D45" s="49" t="s">
        <v>115</v>
      </c>
      <c r="E45" s="16" t="s">
        <v>51</v>
      </c>
      <c r="F45" s="16" t="s">
        <v>146</v>
      </c>
      <c r="G45" s="16">
        <v>89058941075</v>
      </c>
      <c r="H45" s="3">
        <v>5</v>
      </c>
      <c r="I45" s="3">
        <v>1</v>
      </c>
      <c r="J45" s="52">
        <v>5</v>
      </c>
      <c r="K45" s="52">
        <v>1</v>
      </c>
      <c r="L45" s="3">
        <v>1</v>
      </c>
      <c r="M45" s="4">
        <v>3</v>
      </c>
      <c r="N45" s="3"/>
      <c r="O45" s="18">
        <f t="shared" si="6"/>
        <v>16</v>
      </c>
      <c r="P45" s="76">
        <v>5</v>
      </c>
      <c r="Q45" s="77" t="s">
        <v>176</v>
      </c>
      <c r="R45" s="85">
        <f t="shared" si="7"/>
        <v>80</v>
      </c>
      <c r="S45" s="85">
        <f t="shared" si="2"/>
        <v>80</v>
      </c>
      <c r="T45" s="73"/>
      <c r="U45" s="55"/>
      <c r="V45" s="55"/>
      <c r="W45" s="55"/>
      <c r="X45" s="55"/>
      <c r="Y45" s="80">
        <v>16</v>
      </c>
      <c r="Z45" s="55">
        <v>32</v>
      </c>
      <c r="AA45" s="55">
        <v>32</v>
      </c>
      <c r="AB45" s="55">
        <v>32</v>
      </c>
      <c r="AC45" s="80">
        <v>16</v>
      </c>
      <c r="AD45" s="84">
        <f t="shared" si="3"/>
        <v>64</v>
      </c>
      <c r="AE45" s="88">
        <f t="shared" si="4"/>
        <v>64</v>
      </c>
      <c r="AF45" s="29">
        <f t="shared" si="5"/>
        <v>128</v>
      </c>
    </row>
    <row r="46" spans="1:32" ht="33" customHeight="1" x14ac:dyDescent="0.25">
      <c r="A46" s="4">
        <v>43</v>
      </c>
      <c r="B46" s="5" t="s">
        <v>39</v>
      </c>
      <c r="C46" s="5" t="s">
        <v>77</v>
      </c>
      <c r="D46" s="49" t="s">
        <v>115</v>
      </c>
      <c r="E46" s="16" t="s">
        <v>51</v>
      </c>
      <c r="F46" s="16" t="s">
        <v>146</v>
      </c>
      <c r="G46" s="16">
        <v>89058941075</v>
      </c>
      <c r="H46" s="3">
        <v>12</v>
      </c>
      <c r="I46" s="3">
        <v>1</v>
      </c>
      <c r="J46" s="52">
        <v>6</v>
      </c>
      <c r="K46" s="52">
        <v>1</v>
      </c>
      <c r="L46" s="3">
        <v>1</v>
      </c>
      <c r="M46" s="4">
        <v>3</v>
      </c>
      <c r="N46" s="3">
        <v>2</v>
      </c>
      <c r="O46" s="18">
        <f>SUM(H46++I46+J46+K46+L46+M46+N46)</f>
        <v>26</v>
      </c>
      <c r="P46" s="76">
        <v>5</v>
      </c>
      <c r="Q46" s="77" t="s">
        <v>176</v>
      </c>
      <c r="R46" s="85">
        <f t="shared" si="7"/>
        <v>130</v>
      </c>
      <c r="S46" s="85">
        <f t="shared" si="2"/>
        <v>130</v>
      </c>
      <c r="T46" s="73"/>
      <c r="U46" s="55"/>
      <c r="V46" s="55"/>
      <c r="W46" s="55"/>
      <c r="X46" s="55"/>
      <c r="Y46" s="80">
        <v>18</v>
      </c>
      <c r="Z46" s="55">
        <v>52</v>
      </c>
      <c r="AA46" s="55">
        <v>52</v>
      </c>
      <c r="AB46" s="55">
        <v>52</v>
      </c>
      <c r="AC46" s="55">
        <v>52</v>
      </c>
      <c r="AD46" s="84">
        <f t="shared" si="3"/>
        <v>113</v>
      </c>
      <c r="AE46" s="88">
        <f t="shared" si="4"/>
        <v>113</v>
      </c>
      <c r="AF46" s="29">
        <f t="shared" si="5"/>
        <v>226</v>
      </c>
    </row>
    <row r="47" spans="1:32" ht="33" customHeight="1" x14ac:dyDescent="0.25">
      <c r="A47" s="4">
        <v>44</v>
      </c>
      <c r="B47" s="5" t="s">
        <v>111</v>
      </c>
      <c r="C47" s="5" t="s">
        <v>77</v>
      </c>
      <c r="D47" s="49" t="s">
        <v>115</v>
      </c>
      <c r="E47" s="16" t="s">
        <v>51</v>
      </c>
      <c r="F47" s="16" t="s">
        <v>146</v>
      </c>
      <c r="G47" s="16">
        <v>89058941075</v>
      </c>
      <c r="H47" s="3">
        <v>10</v>
      </c>
      <c r="I47" s="3">
        <v>1</v>
      </c>
      <c r="J47" s="52">
        <v>5</v>
      </c>
      <c r="K47" s="52">
        <v>1</v>
      </c>
      <c r="L47" s="3">
        <v>1</v>
      </c>
      <c r="M47" s="4">
        <v>4</v>
      </c>
      <c r="N47" s="3">
        <v>1</v>
      </c>
      <c r="O47" s="58">
        <f>SUM(H47++I47+J47+K47+L47+M47+N47)</f>
        <v>23</v>
      </c>
      <c r="P47" s="76">
        <v>5</v>
      </c>
      <c r="Q47" s="77" t="s">
        <v>181</v>
      </c>
      <c r="R47" s="85">
        <f t="shared" si="7"/>
        <v>115</v>
      </c>
      <c r="S47" s="85">
        <f t="shared" si="2"/>
        <v>115</v>
      </c>
      <c r="T47" s="80">
        <v>16</v>
      </c>
      <c r="U47" s="55">
        <v>46</v>
      </c>
      <c r="V47" s="55">
        <v>46</v>
      </c>
      <c r="W47" s="55">
        <v>46</v>
      </c>
      <c r="X47" s="55">
        <v>46</v>
      </c>
      <c r="Y47" s="55"/>
      <c r="Z47" s="55"/>
      <c r="AA47" s="55"/>
      <c r="AB47" s="55"/>
      <c r="AC47" s="55"/>
      <c r="AD47" s="84">
        <f t="shared" si="3"/>
        <v>0</v>
      </c>
      <c r="AE47" s="88">
        <f t="shared" si="4"/>
        <v>0</v>
      </c>
      <c r="AF47" s="29">
        <f t="shared" si="5"/>
        <v>0</v>
      </c>
    </row>
    <row r="48" spans="1:32" ht="33" customHeight="1" x14ac:dyDescent="0.25">
      <c r="A48" s="4">
        <v>45</v>
      </c>
      <c r="B48" s="5" t="s">
        <v>40</v>
      </c>
      <c r="C48" s="5" t="s">
        <v>73</v>
      </c>
      <c r="D48" s="49" t="s">
        <v>85</v>
      </c>
      <c r="E48" s="16" t="s">
        <v>55</v>
      </c>
      <c r="F48" s="16" t="s">
        <v>127</v>
      </c>
      <c r="G48" s="16">
        <v>89277710060</v>
      </c>
      <c r="H48" s="64">
        <v>5</v>
      </c>
      <c r="I48" s="3">
        <v>1</v>
      </c>
      <c r="J48" s="52">
        <v>5</v>
      </c>
      <c r="K48" s="52">
        <v>1</v>
      </c>
      <c r="L48" s="3">
        <v>1</v>
      </c>
      <c r="M48" s="4">
        <v>8</v>
      </c>
      <c r="N48" s="3"/>
      <c r="O48" s="18">
        <f t="shared" si="6"/>
        <v>21</v>
      </c>
      <c r="P48" s="76">
        <v>5</v>
      </c>
      <c r="Q48" s="77" t="s">
        <v>176</v>
      </c>
      <c r="R48" s="85">
        <f t="shared" si="7"/>
        <v>105</v>
      </c>
      <c r="S48" s="85">
        <f t="shared" si="2"/>
        <v>105</v>
      </c>
      <c r="T48" s="73"/>
      <c r="U48" s="55"/>
      <c r="V48" s="55"/>
      <c r="W48" s="55"/>
      <c r="X48" s="55"/>
      <c r="Y48" s="80">
        <v>16</v>
      </c>
      <c r="Z48" s="55">
        <v>42</v>
      </c>
      <c r="AA48" s="55">
        <v>42</v>
      </c>
      <c r="AB48" s="55">
        <v>42</v>
      </c>
      <c r="AC48" s="55">
        <v>42</v>
      </c>
      <c r="AD48" s="84">
        <f t="shared" si="3"/>
        <v>92</v>
      </c>
      <c r="AE48" s="88">
        <f t="shared" si="4"/>
        <v>92</v>
      </c>
      <c r="AF48" s="29">
        <f t="shared" si="5"/>
        <v>184</v>
      </c>
    </row>
    <row r="49" spans="1:96" ht="33" customHeight="1" x14ac:dyDescent="0.25">
      <c r="A49" s="4">
        <v>46</v>
      </c>
      <c r="B49" s="5" t="s">
        <v>112</v>
      </c>
      <c r="C49" s="5" t="s">
        <v>73</v>
      </c>
      <c r="D49" s="5" t="s">
        <v>85</v>
      </c>
      <c r="E49" s="16" t="s">
        <v>55</v>
      </c>
      <c r="F49" s="16" t="s">
        <v>127</v>
      </c>
      <c r="G49" s="16">
        <v>89277710060</v>
      </c>
      <c r="H49" s="64">
        <v>5</v>
      </c>
      <c r="I49" s="3">
        <v>1</v>
      </c>
      <c r="J49" s="52">
        <v>5</v>
      </c>
      <c r="K49" s="52">
        <v>2</v>
      </c>
      <c r="L49" s="3">
        <v>1</v>
      </c>
      <c r="M49" s="4">
        <v>8</v>
      </c>
      <c r="N49" s="3"/>
      <c r="O49" s="18">
        <f t="shared" si="6"/>
        <v>22</v>
      </c>
      <c r="P49" s="76">
        <v>4</v>
      </c>
      <c r="Q49" s="77" t="s">
        <v>177</v>
      </c>
      <c r="R49" s="85">
        <f t="shared" si="7"/>
        <v>88</v>
      </c>
      <c r="S49" s="85">
        <f t="shared" si="2"/>
        <v>88</v>
      </c>
      <c r="T49" s="73"/>
      <c r="U49" s="80">
        <v>18</v>
      </c>
      <c r="V49" s="55">
        <v>44</v>
      </c>
      <c r="W49" s="55">
        <v>44</v>
      </c>
      <c r="X49" s="55">
        <v>44</v>
      </c>
      <c r="Y49" s="55"/>
      <c r="Z49" s="55"/>
      <c r="AA49" s="55"/>
      <c r="AB49" s="55"/>
      <c r="AC49" s="55"/>
      <c r="AD49" s="84">
        <f t="shared" si="3"/>
        <v>0</v>
      </c>
      <c r="AE49" s="88">
        <f t="shared" si="4"/>
        <v>0</v>
      </c>
      <c r="AF49" s="29">
        <f t="shared" si="5"/>
        <v>0</v>
      </c>
    </row>
    <row r="50" spans="1:96" ht="33" customHeight="1" x14ac:dyDescent="0.25">
      <c r="A50" s="4">
        <v>47</v>
      </c>
      <c r="B50" s="5" t="s">
        <v>41</v>
      </c>
      <c r="C50" s="5" t="s">
        <v>77</v>
      </c>
      <c r="D50" s="49" t="s">
        <v>115</v>
      </c>
      <c r="E50" s="16" t="s">
        <v>51</v>
      </c>
      <c r="F50" s="16" t="s">
        <v>146</v>
      </c>
      <c r="G50" s="16">
        <v>89058941075</v>
      </c>
      <c r="H50" s="3">
        <v>6</v>
      </c>
      <c r="I50" s="3">
        <v>1</v>
      </c>
      <c r="J50" s="52">
        <v>6</v>
      </c>
      <c r="K50" s="52">
        <v>1</v>
      </c>
      <c r="L50" s="3">
        <v>1</v>
      </c>
      <c r="M50" s="4">
        <v>3</v>
      </c>
      <c r="N50" s="3"/>
      <c r="O50" s="58">
        <f t="shared" ref="O50:O51" si="8">SUM(H50++I50+J50+K50+L50+M50+N50)</f>
        <v>18</v>
      </c>
      <c r="P50" s="76">
        <v>4</v>
      </c>
      <c r="Q50" s="77" t="s">
        <v>180</v>
      </c>
      <c r="R50" s="85">
        <f t="shared" si="7"/>
        <v>72</v>
      </c>
      <c r="S50" s="85">
        <f t="shared" si="2"/>
        <v>72</v>
      </c>
      <c r="T50" s="73"/>
      <c r="U50" s="55"/>
      <c r="V50" s="55"/>
      <c r="W50" s="55"/>
      <c r="X50" s="55"/>
      <c r="Y50" s="80">
        <v>18</v>
      </c>
      <c r="Z50" s="55">
        <v>34</v>
      </c>
      <c r="AA50" s="55">
        <v>34</v>
      </c>
      <c r="AB50" s="55">
        <v>34</v>
      </c>
      <c r="AC50" s="55"/>
      <c r="AD50" s="84">
        <f t="shared" si="3"/>
        <v>60</v>
      </c>
      <c r="AE50" s="88">
        <f t="shared" si="4"/>
        <v>60</v>
      </c>
      <c r="AF50" s="29">
        <f t="shared" si="5"/>
        <v>120</v>
      </c>
    </row>
    <row r="51" spans="1:96" ht="33" customHeight="1" x14ac:dyDescent="0.25">
      <c r="A51" s="4">
        <v>48</v>
      </c>
      <c r="B51" s="5" t="s">
        <v>113</v>
      </c>
      <c r="C51" s="5" t="s">
        <v>77</v>
      </c>
      <c r="D51" s="49" t="s">
        <v>115</v>
      </c>
      <c r="E51" s="16" t="s">
        <v>51</v>
      </c>
      <c r="F51" s="16" t="s">
        <v>146</v>
      </c>
      <c r="G51" s="16">
        <v>89058941075</v>
      </c>
      <c r="H51" s="3">
        <v>6</v>
      </c>
      <c r="I51" s="3">
        <v>1</v>
      </c>
      <c r="J51" s="52">
        <v>6</v>
      </c>
      <c r="K51" s="52">
        <v>1</v>
      </c>
      <c r="L51" s="3">
        <v>1</v>
      </c>
      <c r="M51" s="4">
        <v>3</v>
      </c>
      <c r="N51" s="3">
        <v>3</v>
      </c>
      <c r="O51" s="58">
        <f t="shared" si="8"/>
        <v>21</v>
      </c>
      <c r="P51" s="76">
        <v>4</v>
      </c>
      <c r="Q51" s="77" t="s">
        <v>177</v>
      </c>
      <c r="R51" s="85">
        <f t="shared" si="7"/>
        <v>84</v>
      </c>
      <c r="S51" s="85">
        <f t="shared" si="2"/>
        <v>84</v>
      </c>
      <c r="T51" s="73"/>
      <c r="U51" s="80">
        <v>18</v>
      </c>
      <c r="V51" s="55">
        <v>42</v>
      </c>
      <c r="W51" s="55">
        <v>42</v>
      </c>
      <c r="X51" s="55">
        <v>42</v>
      </c>
      <c r="Y51" s="55"/>
      <c r="Z51" s="55"/>
      <c r="AA51" s="55"/>
      <c r="AB51" s="55"/>
      <c r="AC51" s="55"/>
      <c r="AD51" s="84">
        <f t="shared" si="3"/>
        <v>0</v>
      </c>
      <c r="AE51" s="88">
        <f t="shared" si="4"/>
        <v>0</v>
      </c>
      <c r="AF51" s="29">
        <f t="shared" si="5"/>
        <v>0</v>
      </c>
    </row>
    <row r="52" spans="1:96" ht="33" customHeight="1" x14ac:dyDescent="0.25">
      <c r="A52" s="4">
        <v>49</v>
      </c>
      <c r="B52" s="5" t="s">
        <v>42</v>
      </c>
      <c r="C52" s="5" t="s">
        <v>75</v>
      </c>
      <c r="D52" s="49" t="s">
        <v>74</v>
      </c>
      <c r="E52" s="16" t="s">
        <v>50</v>
      </c>
      <c r="F52" s="16" t="s">
        <v>145</v>
      </c>
      <c r="G52" s="16">
        <v>89272626283</v>
      </c>
      <c r="H52" s="3">
        <v>5</v>
      </c>
      <c r="I52" s="3">
        <v>1</v>
      </c>
      <c r="J52" s="52">
        <v>5</v>
      </c>
      <c r="K52" s="52">
        <v>1</v>
      </c>
      <c r="L52" s="3">
        <v>1</v>
      </c>
      <c r="M52" s="4">
        <v>15</v>
      </c>
      <c r="N52" s="3"/>
      <c r="O52" s="18">
        <f t="shared" si="6"/>
        <v>28</v>
      </c>
      <c r="P52" s="76">
        <v>5</v>
      </c>
      <c r="Q52" s="77" t="s">
        <v>176</v>
      </c>
      <c r="R52" s="85">
        <f t="shared" si="7"/>
        <v>140</v>
      </c>
      <c r="S52" s="85">
        <f t="shared" si="2"/>
        <v>140</v>
      </c>
      <c r="T52" s="73"/>
      <c r="U52" s="55"/>
      <c r="V52" s="55"/>
      <c r="W52" s="55"/>
      <c r="X52" s="55"/>
      <c r="Y52" s="55">
        <v>56</v>
      </c>
      <c r="Z52" s="55">
        <v>56</v>
      </c>
      <c r="AA52" s="55">
        <v>56</v>
      </c>
      <c r="AB52" s="55">
        <v>56</v>
      </c>
      <c r="AC52" s="55">
        <v>56</v>
      </c>
      <c r="AD52" s="84">
        <f t="shared" si="3"/>
        <v>140</v>
      </c>
      <c r="AE52" s="88">
        <f t="shared" si="4"/>
        <v>140</v>
      </c>
      <c r="AF52" s="29">
        <f t="shared" si="5"/>
        <v>280</v>
      </c>
    </row>
    <row r="53" spans="1:96" ht="33" customHeight="1" x14ac:dyDescent="0.25">
      <c r="A53" s="4">
        <v>50</v>
      </c>
      <c r="B53" s="5" t="s">
        <v>43</v>
      </c>
      <c r="C53" s="5" t="s">
        <v>73</v>
      </c>
      <c r="D53" s="49" t="s">
        <v>72</v>
      </c>
      <c r="E53" s="4" t="s">
        <v>57</v>
      </c>
      <c r="F53" s="16" t="s">
        <v>131</v>
      </c>
      <c r="G53" s="16">
        <v>89093655653</v>
      </c>
      <c r="H53" s="3">
        <v>5</v>
      </c>
      <c r="I53" s="3">
        <v>1</v>
      </c>
      <c r="J53" s="52">
        <v>5</v>
      </c>
      <c r="K53" s="52">
        <v>1</v>
      </c>
      <c r="L53" s="3">
        <v>1</v>
      </c>
      <c r="M53" s="4">
        <v>3</v>
      </c>
      <c r="N53" s="3"/>
      <c r="O53" s="18">
        <f t="shared" si="6"/>
        <v>16</v>
      </c>
      <c r="P53" s="76">
        <v>5</v>
      </c>
      <c r="Q53" s="77" t="s">
        <v>176</v>
      </c>
      <c r="R53" s="85">
        <f t="shared" si="7"/>
        <v>80</v>
      </c>
      <c r="S53" s="85">
        <f t="shared" si="2"/>
        <v>80</v>
      </c>
      <c r="T53" s="73"/>
      <c r="U53" s="55"/>
      <c r="V53" s="55"/>
      <c r="W53" s="55"/>
      <c r="X53" s="55"/>
      <c r="Y53" s="80">
        <v>16</v>
      </c>
      <c r="Z53" s="55">
        <v>32</v>
      </c>
      <c r="AA53" s="55">
        <v>32</v>
      </c>
      <c r="AB53" s="55">
        <v>32</v>
      </c>
      <c r="AC53" s="55">
        <v>32</v>
      </c>
      <c r="AD53" s="84">
        <f t="shared" si="3"/>
        <v>72</v>
      </c>
      <c r="AE53" s="88">
        <f t="shared" si="4"/>
        <v>72</v>
      </c>
      <c r="AF53" s="29">
        <f t="shared" si="5"/>
        <v>144</v>
      </c>
    </row>
    <row r="54" spans="1:96" ht="33" customHeight="1" x14ac:dyDescent="0.25">
      <c r="A54" s="4">
        <v>51</v>
      </c>
      <c r="B54" s="5" t="s">
        <v>44</v>
      </c>
      <c r="C54" s="5" t="s">
        <v>77</v>
      </c>
      <c r="D54" s="49" t="s">
        <v>115</v>
      </c>
      <c r="E54" s="4" t="s">
        <v>51</v>
      </c>
      <c r="F54" s="16" t="s">
        <v>146</v>
      </c>
      <c r="G54" s="16">
        <v>89058941075</v>
      </c>
      <c r="H54" s="3">
        <v>6</v>
      </c>
      <c r="I54" s="3">
        <v>1</v>
      </c>
      <c r="J54" s="52">
        <v>6</v>
      </c>
      <c r="K54" s="52">
        <v>1</v>
      </c>
      <c r="L54" s="3">
        <v>1</v>
      </c>
      <c r="M54" s="4">
        <v>2</v>
      </c>
      <c r="N54" s="3"/>
      <c r="O54" s="58">
        <f t="shared" ref="O54:O55" si="9">SUM(H54++I54+J54+K54+L54+M54+N54)</f>
        <v>17</v>
      </c>
      <c r="P54" s="76">
        <v>5</v>
      </c>
      <c r="Q54" s="77" t="s">
        <v>183</v>
      </c>
      <c r="R54" s="85">
        <f t="shared" si="7"/>
        <v>85</v>
      </c>
      <c r="S54" s="85">
        <f t="shared" si="2"/>
        <v>85</v>
      </c>
      <c r="T54" s="73"/>
      <c r="U54" s="55"/>
      <c r="V54" s="55"/>
      <c r="W54" s="55"/>
      <c r="X54" s="55"/>
      <c r="Y54" s="80">
        <v>18</v>
      </c>
      <c r="Z54" s="55">
        <v>34</v>
      </c>
      <c r="AA54" s="55">
        <v>34</v>
      </c>
      <c r="AB54" s="55">
        <v>34</v>
      </c>
      <c r="AC54" s="55">
        <v>34</v>
      </c>
      <c r="AD54" s="84">
        <f t="shared" si="3"/>
        <v>77</v>
      </c>
      <c r="AE54" s="88">
        <f t="shared" si="4"/>
        <v>77</v>
      </c>
      <c r="AF54" s="29">
        <f t="shared" si="5"/>
        <v>154</v>
      </c>
    </row>
    <row r="55" spans="1:96" ht="33" customHeight="1" x14ac:dyDescent="0.25">
      <c r="A55" s="4">
        <v>52</v>
      </c>
      <c r="B55" s="5" t="s">
        <v>114</v>
      </c>
      <c r="C55" s="5" t="s">
        <v>77</v>
      </c>
      <c r="D55" s="49" t="s">
        <v>115</v>
      </c>
      <c r="E55" s="4" t="s">
        <v>51</v>
      </c>
      <c r="F55" s="16" t="s">
        <v>146</v>
      </c>
      <c r="G55" s="16">
        <v>89058941075</v>
      </c>
      <c r="H55" s="3">
        <v>6</v>
      </c>
      <c r="I55" s="3">
        <v>1</v>
      </c>
      <c r="J55" s="52">
        <v>6</v>
      </c>
      <c r="K55" s="52">
        <v>1</v>
      </c>
      <c r="L55" s="3">
        <v>1</v>
      </c>
      <c r="M55" s="4">
        <v>3</v>
      </c>
      <c r="N55" s="3">
        <v>2</v>
      </c>
      <c r="O55" s="58">
        <f t="shared" si="9"/>
        <v>20</v>
      </c>
      <c r="P55" s="76">
        <v>4</v>
      </c>
      <c r="Q55" s="77" t="s">
        <v>177</v>
      </c>
      <c r="R55" s="85">
        <f t="shared" si="7"/>
        <v>80</v>
      </c>
      <c r="S55" s="85">
        <f t="shared" si="2"/>
        <v>80</v>
      </c>
      <c r="T55" s="73"/>
      <c r="U55" s="80">
        <v>18</v>
      </c>
      <c r="V55" s="55">
        <v>40</v>
      </c>
      <c r="W55" s="55">
        <v>40</v>
      </c>
      <c r="X55" s="55">
        <v>40</v>
      </c>
      <c r="Y55" s="55"/>
      <c r="Z55" s="55"/>
      <c r="AA55" s="55"/>
      <c r="AB55" s="55"/>
      <c r="AC55" s="55"/>
      <c r="AD55" s="84">
        <f t="shared" si="3"/>
        <v>0</v>
      </c>
      <c r="AE55" s="88">
        <f t="shared" si="4"/>
        <v>0</v>
      </c>
      <c r="AF55" s="29">
        <f t="shared" si="5"/>
        <v>0</v>
      </c>
    </row>
    <row r="56" spans="1:96" ht="33" customHeight="1" x14ac:dyDescent="0.25">
      <c r="A56" s="4">
        <v>53</v>
      </c>
      <c r="B56" s="5" t="s">
        <v>106</v>
      </c>
      <c r="C56" s="5" t="s">
        <v>77</v>
      </c>
      <c r="D56" s="50" t="s">
        <v>79</v>
      </c>
      <c r="E56" s="4" t="s">
        <v>54</v>
      </c>
      <c r="F56" s="16" t="s">
        <v>130</v>
      </c>
      <c r="G56" s="16">
        <v>89277269478</v>
      </c>
      <c r="H56" s="4">
        <v>5</v>
      </c>
      <c r="I56" s="3">
        <v>1</v>
      </c>
      <c r="J56" s="52">
        <v>5</v>
      </c>
      <c r="K56" s="52">
        <v>1</v>
      </c>
      <c r="L56" s="3">
        <v>1</v>
      </c>
      <c r="M56" s="4">
        <v>4</v>
      </c>
      <c r="N56" s="3"/>
      <c r="O56" s="18">
        <f t="shared" si="6"/>
        <v>17</v>
      </c>
      <c r="P56" s="76">
        <v>5</v>
      </c>
      <c r="Q56" s="77" t="s">
        <v>176</v>
      </c>
      <c r="R56" s="85">
        <f t="shared" si="7"/>
        <v>85</v>
      </c>
      <c r="S56" s="85">
        <f t="shared" si="2"/>
        <v>85</v>
      </c>
      <c r="T56" s="73"/>
      <c r="U56" s="55"/>
      <c r="V56" s="55"/>
      <c r="W56" s="55"/>
      <c r="X56" s="55"/>
      <c r="Y56" s="80">
        <v>16</v>
      </c>
      <c r="Z56" s="55">
        <v>34</v>
      </c>
      <c r="AA56" s="55">
        <v>34</v>
      </c>
      <c r="AB56" s="55">
        <v>34</v>
      </c>
      <c r="AC56" s="55">
        <v>34</v>
      </c>
      <c r="AD56" s="84">
        <f t="shared" si="3"/>
        <v>76</v>
      </c>
      <c r="AE56" s="88">
        <f t="shared" si="4"/>
        <v>76</v>
      </c>
      <c r="AF56" s="29">
        <f t="shared" si="5"/>
        <v>152</v>
      </c>
    </row>
    <row r="57" spans="1:96" ht="41.25" customHeight="1" x14ac:dyDescent="0.25">
      <c r="A57" s="4">
        <v>54</v>
      </c>
      <c r="B57" s="24" t="s">
        <v>107</v>
      </c>
      <c r="C57" s="17" t="s">
        <v>77</v>
      </c>
      <c r="D57" s="49" t="s">
        <v>115</v>
      </c>
      <c r="E57" s="4" t="s">
        <v>51</v>
      </c>
      <c r="F57" s="16" t="s">
        <v>146</v>
      </c>
      <c r="G57" s="16">
        <v>89058941075</v>
      </c>
      <c r="H57" s="3">
        <v>6</v>
      </c>
      <c r="I57" s="3">
        <v>1</v>
      </c>
      <c r="J57" s="52">
        <v>6</v>
      </c>
      <c r="K57" s="52">
        <v>1</v>
      </c>
      <c r="L57" s="3">
        <v>1</v>
      </c>
      <c r="M57" s="4">
        <v>4</v>
      </c>
      <c r="N57" s="3"/>
      <c r="O57" s="58">
        <f>SUM(H57++I57+J57+K57+L57+M57+N57)</f>
        <v>19</v>
      </c>
      <c r="P57" s="76">
        <v>5</v>
      </c>
      <c r="Q57" s="77" t="s">
        <v>176</v>
      </c>
      <c r="R57" s="85">
        <f t="shared" si="7"/>
        <v>95</v>
      </c>
      <c r="S57" s="85">
        <f t="shared" si="2"/>
        <v>95</v>
      </c>
      <c r="T57" s="73"/>
      <c r="U57" s="55"/>
      <c r="V57" s="55"/>
      <c r="W57" s="55"/>
      <c r="X57" s="55"/>
      <c r="Y57" s="80">
        <v>18</v>
      </c>
      <c r="Z57" s="55">
        <v>38</v>
      </c>
      <c r="AA57" s="55">
        <v>38</v>
      </c>
      <c r="AB57" s="55">
        <v>38</v>
      </c>
      <c r="AC57" s="55">
        <v>38</v>
      </c>
      <c r="AD57" s="84">
        <f t="shared" si="3"/>
        <v>85</v>
      </c>
      <c r="AE57" s="88">
        <f t="shared" si="4"/>
        <v>85</v>
      </c>
      <c r="AF57" s="29">
        <f t="shared" si="5"/>
        <v>170</v>
      </c>
    </row>
    <row r="58" spans="1:96" ht="45" customHeight="1" x14ac:dyDescent="0.25">
      <c r="A58" s="4">
        <v>55</v>
      </c>
      <c r="B58" s="5" t="s">
        <v>45</v>
      </c>
      <c r="C58" s="5" t="s">
        <v>124</v>
      </c>
      <c r="D58" s="49" t="s">
        <v>120</v>
      </c>
      <c r="E58" s="16" t="s">
        <v>58</v>
      </c>
      <c r="F58" s="16" t="s">
        <v>147</v>
      </c>
      <c r="G58" s="16">
        <v>89171524483</v>
      </c>
      <c r="H58" s="3">
        <v>7</v>
      </c>
      <c r="I58" s="3">
        <v>1</v>
      </c>
      <c r="J58" s="52">
        <v>7</v>
      </c>
      <c r="K58" s="52">
        <v>2</v>
      </c>
      <c r="L58" s="3">
        <v>1</v>
      </c>
      <c r="M58" s="4">
        <v>5</v>
      </c>
      <c r="N58" s="3"/>
      <c r="O58" s="18">
        <f t="shared" si="6"/>
        <v>23</v>
      </c>
      <c r="P58" s="76">
        <v>5</v>
      </c>
      <c r="Q58" s="77" t="s">
        <v>176</v>
      </c>
      <c r="R58" s="85">
        <f t="shared" si="7"/>
        <v>115</v>
      </c>
      <c r="S58" s="85">
        <f t="shared" si="2"/>
        <v>115</v>
      </c>
      <c r="T58" s="73"/>
      <c r="U58" s="55"/>
      <c r="V58" s="55"/>
      <c r="W58" s="55"/>
      <c r="X58" s="55"/>
      <c r="Y58" s="80">
        <v>22</v>
      </c>
      <c r="Z58" s="55">
        <v>46</v>
      </c>
      <c r="AA58" s="55">
        <v>46</v>
      </c>
      <c r="AB58" s="55">
        <v>46</v>
      </c>
      <c r="AC58" s="55">
        <v>46</v>
      </c>
      <c r="AD58" s="84">
        <f t="shared" si="3"/>
        <v>103</v>
      </c>
      <c r="AE58" s="88">
        <f t="shared" si="4"/>
        <v>103</v>
      </c>
      <c r="AF58" s="29">
        <f t="shared" si="5"/>
        <v>206</v>
      </c>
    </row>
    <row r="59" spans="1:96" ht="33" customHeight="1" x14ac:dyDescent="0.25">
      <c r="A59" s="4">
        <v>56</v>
      </c>
      <c r="B59" s="5" t="s">
        <v>46</v>
      </c>
      <c r="C59" s="5" t="s">
        <v>123</v>
      </c>
      <c r="D59" s="49" t="s">
        <v>116</v>
      </c>
      <c r="E59" s="16" t="s">
        <v>59</v>
      </c>
      <c r="F59" s="16" t="s">
        <v>148</v>
      </c>
      <c r="G59" s="16">
        <v>89063471375</v>
      </c>
      <c r="H59" s="3">
        <v>10</v>
      </c>
      <c r="I59" s="3">
        <v>1</v>
      </c>
      <c r="J59" s="52">
        <v>10</v>
      </c>
      <c r="K59" s="52">
        <v>1</v>
      </c>
      <c r="L59" s="3">
        <v>1</v>
      </c>
      <c r="M59" s="4">
        <v>3</v>
      </c>
      <c r="N59" s="3"/>
      <c r="O59" s="18">
        <f t="shared" si="6"/>
        <v>26</v>
      </c>
      <c r="P59" s="76">
        <v>5</v>
      </c>
      <c r="Q59" s="77" t="s">
        <v>176</v>
      </c>
      <c r="R59" s="85">
        <f t="shared" si="7"/>
        <v>130</v>
      </c>
      <c r="S59" s="85">
        <f t="shared" si="2"/>
        <v>130</v>
      </c>
      <c r="T59" s="73"/>
      <c r="U59" s="55"/>
      <c r="V59" s="55"/>
      <c r="W59" s="55"/>
      <c r="X59" s="55"/>
      <c r="Y59" s="55">
        <v>52</v>
      </c>
      <c r="Z59" s="55">
        <v>52</v>
      </c>
      <c r="AA59" s="55">
        <v>52</v>
      </c>
      <c r="AB59" s="55">
        <v>52</v>
      </c>
      <c r="AC59" s="55">
        <v>52</v>
      </c>
      <c r="AD59" s="84">
        <f t="shared" si="3"/>
        <v>130</v>
      </c>
      <c r="AE59" s="88">
        <f t="shared" si="4"/>
        <v>130</v>
      </c>
      <c r="AF59" s="29">
        <f t="shared" si="5"/>
        <v>260</v>
      </c>
    </row>
    <row r="60" spans="1:96" s="15" customFormat="1" ht="33" customHeight="1" thickBot="1" x14ac:dyDescent="0.3">
      <c r="A60" s="4">
        <v>57</v>
      </c>
      <c r="B60" s="8" t="s">
        <v>47</v>
      </c>
      <c r="C60" s="5" t="s">
        <v>77</v>
      </c>
      <c r="D60" s="49" t="s">
        <v>78</v>
      </c>
      <c r="E60" s="16" t="s">
        <v>121</v>
      </c>
      <c r="F60" s="16" t="s">
        <v>138</v>
      </c>
      <c r="G60" s="16">
        <v>89033344361</v>
      </c>
      <c r="H60" s="19">
        <v>5</v>
      </c>
      <c r="I60" s="3">
        <v>1</v>
      </c>
      <c r="J60" s="52">
        <v>5</v>
      </c>
      <c r="K60" s="52">
        <v>1</v>
      </c>
      <c r="L60" s="3">
        <v>1</v>
      </c>
      <c r="M60" s="4">
        <v>4</v>
      </c>
      <c r="N60" s="3"/>
      <c r="O60" s="26">
        <f t="shared" si="6"/>
        <v>17</v>
      </c>
      <c r="P60" s="76">
        <v>4</v>
      </c>
      <c r="Q60" s="77" t="s">
        <v>180</v>
      </c>
      <c r="R60" s="85">
        <f t="shared" si="7"/>
        <v>68</v>
      </c>
      <c r="S60" s="85">
        <f t="shared" si="2"/>
        <v>68</v>
      </c>
      <c r="T60" s="75"/>
      <c r="U60" s="56"/>
      <c r="V60" s="56"/>
      <c r="W60" s="56"/>
      <c r="X60" s="56"/>
      <c r="Y60" s="83">
        <v>16</v>
      </c>
      <c r="Z60" s="55">
        <v>34</v>
      </c>
      <c r="AA60" s="56">
        <v>34</v>
      </c>
      <c r="AB60" s="56">
        <v>34</v>
      </c>
      <c r="AC60" s="56"/>
      <c r="AD60" s="90">
        <f t="shared" si="3"/>
        <v>59</v>
      </c>
      <c r="AE60" s="91">
        <f t="shared" si="4"/>
        <v>59</v>
      </c>
      <c r="AF60" s="29">
        <f t="shared" si="5"/>
        <v>118</v>
      </c>
      <c r="AG60" s="30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</row>
    <row r="61" spans="1:96" s="28" customFormat="1" ht="23.25" thickBot="1" x14ac:dyDescent="0.3">
      <c r="B61" s="46" t="s">
        <v>108</v>
      </c>
      <c r="C61" s="47"/>
      <c r="D61" s="47"/>
      <c r="E61" s="47"/>
      <c r="F61" s="47"/>
      <c r="G61" s="48"/>
      <c r="H61" s="27">
        <f t="shared" ref="H61:S61" si="10">SUM(H4:H60)</f>
        <v>375</v>
      </c>
      <c r="I61" s="27">
        <f t="shared" si="10"/>
        <v>57</v>
      </c>
      <c r="J61" s="27">
        <f t="shared" si="10"/>
        <v>347</v>
      </c>
      <c r="K61" s="27">
        <f t="shared" si="10"/>
        <v>67</v>
      </c>
      <c r="L61" s="27">
        <f t="shared" si="10"/>
        <v>57</v>
      </c>
      <c r="M61" s="27">
        <f t="shared" si="10"/>
        <v>250</v>
      </c>
      <c r="N61" s="27">
        <f t="shared" si="10"/>
        <v>11</v>
      </c>
      <c r="O61" s="27">
        <f t="shared" si="10"/>
        <v>1164</v>
      </c>
      <c r="P61" s="57">
        <f t="shared" si="10"/>
        <v>259</v>
      </c>
      <c r="Q61" s="57"/>
      <c r="R61" s="57">
        <f t="shared" si="10"/>
        <v>5572</v>
      </c>
      <c r="S61" s="57">
        <f t="shared" si="10"/>
        <v>5572</v>
      </c>
      <c r="T61" s="57"/>
      <c r="U61" s="57">
        <f t="shared" ref="U61:AC61" si="11">SUM(U4:U60)</f>
        <v>170</v>
      </c>
      <c r="V61" s="57">
        <f t="shared" si="11"/>
        <v>242</v>
      </c>
      <c r="W61" s="57">
        <f t="shared" si="11"/>
        <v>242</v>
      </c>
      <c r="X61" s="57">
        <f t="shared" si="11"/>
        <v>242</v>
      </c>
      <c r="Y61" s="57">
        <f t="shared" si="11"/>
        <v>1272</v>
      </c>
      <c r="Z61" s="57">
        <f t="shared" si="11"/>
        <v>2084</v>
      </c>
      <c r="AA61" s="57">
        <f t="shared" si="11"/>
        <v>2084</v>
      </c>
      <c r="AB61" s="57">
        <f t="shared" si="11"/>
        <v>2034</v>
      </c>
      <c r="AC61" s="89">
        <f t="shared" si="11"/>
        <v>1750</v>
      </c>
      <c r="AD61" s="92">
        <f t="shared" si="3"/>
        <v>4612</v>
      </c>
      <c r="AE61" s="93">
        <f t="shared" si="4"/>
        <v>4612</v>
      </c>
      <c r="AF61" s="29">
        <f>SUM(AD61:AE61)</f>
        <v>9224</v>
      </c>
      <c r="AG61" s="31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</row>
    <row r="62" spans="1:96" s="25" customFormat="1" x14ac:dyDescent="0.25"/>
    <row r="63" spans="1:96" s="25" customFormat="1" x14ac:dyDescent="0.25"/>
    <row r="64" spans="1:96" s="25" customFormat="1" x14ac:dyDescent="0.25"/>
    <row r="65" s="25" customFormat="1" x14ac:dyDescent="0.25"/>
    <row r="66" s="25" customFormat="1" x14ac:dyDescent="0.25"/>
    <row r="67" s="25" customFormat="1" x14ac:dyDescent="0.25"/>
    <row r="68" s="25" customFormat="1" x14ac:dyDescent="0.25"/>
    <row r="69" s="25" customFormat="1" x14ac:dyDescent="0.25"/>
    <row r="70" s="25" customFormat="1" x14ac:dyDescent="0.25"/>
    <row r="71" s="25" customFormat="1" x14ac:dyDescent="0.25"/>
    <row r="72" s="25" customFormat="1" x14ac:dyDescent="0.25"/>
    <row r="73" s="25" customFormat="1" x14ac:dyDescent="0.25"/>
    <row r="74" s="25" customFormat="1" x14ac:dyDescent="0.25"/>
    <row r="75" s="25" customFormat="1" x14ac:dyDescent="0.25"/>
    <row r="76" s="25" customFormat="1" x14ac:dyDescent="0.25"/>
    <row r="77" s="25" customFormat="1" x14ac:dyDescent="0.25"/>
    <row r="78" s="25" customFormat="1" x14ac:dyDescent="0.25"/>
    <row r="79" s="25" customFormat="1" x14ac:dyDescent="0.25"/>
    <row r="80" s="25" customFormat="1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  <row r="124" s="25" customFormat="1" x14ac:dyDescent="0.25"/>
    <row r="125" s="25" customFormat="1" x14ac:dyDescent="0.25"/>
    <row r="126" s="25" customFormat="1" x14ac:dyDescent="0.25"/>
    <row r="127" s="25" customFormat="1" x14ac:dyDescent="0.25"/>
    <row r="128" s="25" customFormat="1" x14ac:dyDescent="0.25"/>
    <row r="129" s="25" customFormat="1" x14ac:dyDescent="0.25"/>
    <row r="130" s="25" customFormat="1" x14ac:dyDescent="0.25"/>
    <row r="131" s="25" customFormat="1" x14ac:dyDescent="0.25"/>
    <row r="132" s="25" customFormat="1" x14ac:dyDescent="0.25"/>
    <row r="133" s="25" customFormat="1" x14ac:dyDescent="0.25"/>
    <row r="134" s="25" customFormat="1" x14ac:dyDescent="0.25"/>
    <row r="135" s="25" customFormat="1" x14ac:dyDescent="0.25"/>
    <row r="136" s="25" customFormat="1" x14ac:dyDescent="0.25"/>
    <row r="137" s="25" customFormat="1" x14ac:dyDescent="0.25"/>
    <row r="138" s="25" customFormat="1" x14ac:dyDescent="0.25"/>
    <row r="139" s="25" customFormat="1" x14ac:dyDescent="0.25"/>
    <row r="140" s="25" customFormat="1" x14ac:dyDescent="0.25"/>
    <row r="141" s="25" customFormat="1" x14ac:dyDescent="0.25"/>
    <row r="142" s="25" customFormat="1" x14ac:dyDescent="0.25"/>
    <row r="143" s="25" customFormat="1" x14ac:dyDescent="0.25"/>
    <row r="144" s="25" customFormat="1" x14ac:dyDescent="0.25"/>
    <row r="145" s="25" customFormat="1" x14ac:dyDescent="0.25"/>
    <row r="146" s="25" customFormat="1" x14ac:dyDescent="0.25"/>
    <row r="147" s="25" customFormat="1" x14ac:dyDescent="0.25"/>
    <row r="148" s="25" customFormat="1" x14ac:dyDescent="0.25"/>
    <row r="149" s="25" customFormat="1" x14ac:dyDescent="0.25"/>
    <row r="150" s="25" customFormat="1" x14ac:dyDescent="0.25"/>
    <row r="151" s="25" customFormat="1" x14ac:dyDescent="0.25"/>
    <row r="152" s="25" customFormat="1" x14ac:dyDescent="0.25"/>
    <row r="153" s="25" customFormat="1" x14ac:dyDescent="0.25"/>
    <row r="154" s="25" customFormat="1" x14ac:dyDescent="0.25"/>
    <row r="155" s="25" customFormat="1" x14ac:dyDescent="0.25"/>
    <row r="156" s="25" customFormat="1" x14ac:dyDescent="0.25"/>
    <row r="157" s="25" customFormat="1" x14ac:dyDescent="0.25"/>
    <row r="158" s="25" customFormat="1" x14ac:dyDescent="0.25"/>
    <row r="159" s="25" customFormat="1" x14ac:dyDescent="0.25"/>
    <row r="160" s="25" customFormat="1" x14ac:dyDescent="0.25"/>
    <row r="161" s="25" customFormat="1" x14ac:dyDescent="0.25"/>
    <row r="162" s="25" customFormat="1" x14ac:dyDescent="0.25"/>
    <row r="163" s="25" customFormat="1" x14ac:dyDescent="0.25"/>
    <row r="164" s="25" customFormat="1" x14ac:dyDescent="0.25"/>
    <row r="165" s="25" customFormat="1" x14ac:dyDescent="0.25"/>
    <row r="166" s="25" customFormat="1" x14ac:dyDescent="0.25"/>
    <row r="167" s="25" customFormat="1" x14ac:dyDescent="0.25"/>
    <row r="168" s="25" customFormat="1" x14ac:dyDescent="0.25"/>
    <row r="169" s="25" customFormat="1" x14ac:dyDescent="0.25"/>
    <row r="170" s="25" customFormat="1" x14ac:dyDescent="0.25"/>
    <row r="171" s="25" customFormat="1" x14ac:dyDescent="0.25"/>
    <row r="172" s="25" customFormat="1" x14ac:dyDescent="0.25"/>
    <row r="173" s="25" customFormat="1" x14ac:dyDescent="0.25"/>
    <row r="174" s="25" customFormat="1" x14ac:dyDescent="0.25"/>
    <row r="175" s="25" customFormat="1" x14ac:dyDescent="0.25"/>
    <row r="176" s="25" customFormat="1" x14ac:dyDescent="0.25"/>
    <row r="177" s="25" customFormat="1" x14ac:dyDescent="0.25"/>
    <row r="178" s="25" customFormat="1" x14ac:dyDescent="0.25"/>
    <row r="179" s="25" customFormat="1" x14ac:dyDescent="0.25"/>
    <row r="180" s="25" customFormat="1" x14ac:dyDescent="0.25"/>
    <row r="181" s="25" customFormat="1" x14ac:dyDescent="0.25"/>
    <row r="182" s="25" customFormat="1" x14ac:dyDescent="0.25"/>
    <row r="183" s="25" customFormat="1" x14ac:dyDescent="0.25"/>
    <row r="184" s="25" customFormat="1" x14ac:dyDescent="0.25"/>
    <row r="185" s="25" customFormat="1" x14ac:dyDescent="0.25"/>
    <row r="186" s="25" customFormat="1" x14ac:dyDescent="0.25"/>
    <row r="187" s="25" customFormat="1" x14ac:dyDescent="0.25"/>
    <row r="188" s="25" customFormat="1" x14ac:dyDescent="0.25"/>
    <row r="189" s="25" customFormat="1" x14ac:dyDescent="0.25"/>
    <row r="190" s="25" customFormat="1" x14ac:dyDescent="0.25"/>
    <row r="191" s="25" customFormat="1" x14ac:dyDescent="0.25"/>
    <row r="192" s="25" customFormat="1" x14ac:dyDescent="0.25"/>
    <row r="193" s="25" customFormat="1" x14ac:dyDescent="0.25"/>
    <row r="194" s="25" customFormat="1" x14ac:dyDescent="0.25"/>
    <row r="195" s="25" customFormat="1" x14ac:dyDescent="0.25"/>
    <row r="196" s="25" customFormat="1" x14ac:dyDescent="0.25"/>
    <row r="197" s="25" customFormat="1" x14ac:dyDescent="0.25"/>
    <row r="198" s="25" customFormat="1" x14ac:dyDescent="0.25"/>
    <row r="199" s="25" customFormat="1" x14ac:dyDescent="0.25"/>
    <row r="200" s="25" customFormat="1" x14ac:dyDescent="0.25"/>
    <row r="201" s="25" customFormat="1" x14ac:dyDescent="0.25"/>
    <row r="202" s="25" customFormat="1" x14ac:dyDescent="0.25"/>
    <row r="203" s="25" customFormat="1" x14ac:dyDescent="0.25"/>
    <row r="204" s="25" customFormat="1" x14ac:dyDescent="0.25"/>
    <row r="205" s="25" customFormat="1" x14ac:dyDescent="0.25"/>
    <row r="206" s="25" customFormat="1" x14ac:dyDescent="0.25"/>
    <row r="207" s="25" customFormat="1" x14ac:dyDescent="0.25"/>
    <row r="208" s="25" customFormat="1" x14ac:dyDescent="0.25"/>
    <row r="209" s="25" customFormat="1" x14ac:dyDescent="0.25"/>
    <row r="210" s="25" customFormat="1" x14ac:dyDescent="0.25"/>
    <row r="211" s="25" customFormat="1" x14ac:dyDescent="0.25"/>
    <row r="212" s="25" customFormat="1" x14ac:dyDescent="0.25"/>
    <row r="213" s="25" customFormat="1" x14ac:dyDescent="0.25"/>
    <row r="214" s="25" customFormat="1" x14ac:dyDescent="0.25"/>
    <row r="215" s="25" customFormat="1" x14ac:dyDescent="0.25"/>
    <row r="216" s="25" customFormat="1" x14ac:dyDescent="0.25"/>
    <row r="217" s="25" customFormat="1" x14ac:dyDescent="0.25"/>
    <row r="218" s="25" customFormat="1" x14ac:dyDescent="0.25"/>
    <row r="219" s="25" customFormat="1" x14ac:dyDescent="0.25"/>
    <row r="220" s="25" customFormat="1" x14ac:dyDescent="0.25"/>
    <row r="221" s="25" customFormat="1" x14ac:dyDescent="0.25"/>
    <row r="222" s="25" customFormat="1" x14ac:dyDescent="0.25"/>
    <row r="223" s="25" customFormat="1" x14ac:dyDescent="0.25"/>
    <row r="224" s="25" customFormat="1" x14ac:dyDescent="0.25"/>
    <row r="225" s="25" customFormat="1" x14ac:dyDescent="0.25"/>
    <row r="226" s="25" customFormat="1" x14ac:dyDescent="0.25"/>
    <row r="227" s="25" customFormat="1" x14ac:dyDescent="0.25"/>
    <row r="228" s="25" customFormat="1" x14ac:dyDescent="0.25"/>
    <row r="229" s="25" customFormat="1" x14ac:dyDescent="0.25"/>
    <row r="230" s="25" customFormat="1" x14ac:dyDescent="0.25"/>
    <row r="231" s="25" customFormat="1" x14ac:dyDescent="0.25"/>
    <row r="232" s="25" customFormat="1" x14ac:dyDescent="0.25"/>
    <row r="233" s="25" customFormat="1" x14ac:dyDescent="0.25"/>
    <row r="234" s="25" customFormat="1" x14ac:dyDescent="0.25"/>
    <row r="235" s="25" customFormat="1" x14ac:dyDescent="0.25"/>
    <row r="236" s="25" customFormat="1" x14ac:dyDescent="0.25"/>
    <row r="237" s="25" customFormat="1" x14ac:dyDescent="0.25"/>
    <row r="238" s="25" customFormat="1" x14ac:dyDescent="0.25"/>
    <row r="239" s="25" customFormat="1" x14ac:dyDescent="0.25"/>
    <row r="240" s="25" customFormat="1" x14ac:dyDescent="0.25"/>
    <row r="241" s="25" customFormat="1" x14ac:dyDescent="0.25"/>
    <row r="242" s="25" customFormat="1" x14ac:dyDescent="0.25"/>
    <row r="243" s="25" customFormat="1" x14ac:dyDescent="0.25"/>
    <row r="244" s="25" customFormat="1" x14ac:dyDescent="0.25"/>
    <row r="245" s="25" customFormat="1" x14ac:dyDescent="0.25"/>
    <row r="246" s="25" customFormat="1" x14ac:dyDescent="0.25"/>
    <row r="247" s="25" customFormat="1" x14ac:dyDescent="0.25"/>
    <row r="248" s="25" customFormat="1" x14ac:dyDescent="0.25"/>
    <row r="249" s="25" customFormat="1" x14ac:dyDescent="0.25"/>
    <row r="250" s="25" customFormat="1" x14ac:dyDescent="0.25"/>
    <row r="251" s="25" customFormat="1" x14ac:dyDescent="0.25"/>
    <row r="252" s="25" customFormat="1" x14ac:dyDescent="0.25"/>
    <row r="253" s="25" customFormat="1" x14ac:dyDescent="0.25"/>
    <row r="254" s="25" customFormat="1" x14ac:dyDescent="0.25"/>
    <row r="255" s="25" customFormat="1" x14ac:dyDescent="0.25"/>
    <row r="256" s="25" customFormat="1" x14ac:dyDescent="0.25"/>
    <row r="257" s="25" customFormat="1" x14ac:dyDescent="0.25"/>
    <row r="258" s="25" customFormat="1" x14ac:dyDescent="0.25"/>
    <row r="259" s="25" customFormat="1" x14ac:dyDescent="0.25"/>
    <row r="260" s="25" customFormat="1" x14ac:dyDescent="0.25"/>
    <row r="261" s="25" customFormat="1" x14ac:dyDescent="0.25"/>
    <row r="262" s="25" customFormat="1" x14ac:dyDescent="0.25"/>
    <row r="263" s="25" customFormat="1" x14ac:dyDescent="0.25"/>
    <row r="264" s="25" customFormat="1" x14ac:dyDescent="0.25"/>
    <row r="265" s="25" customFormat="1" x14ac:dyDescent="0.25"/>
    <row r="266" s="25" customFormat="1" x14ac:dyDescent="0.25"/>
    <row r="267" s="25" customFormat="1" x14ac:dyDescent="0.25"/>
    <row r="268" s="25" customFormat="1" x14ac:dyDescent="0.25"/>
    <row r="269" s="25" customFormat="1" x14ac:dyDescent="0.25"/>
    <row r="270" s="25" customFormat="1" x14ac:dyDescent="0.25"/>
    <row r="271" s="25" customFormat="1" x14ac:dyDescent="0.25"/>
    <row r="272" s="25" customFormat="1" x14ac:dyDescent="0.25"/>
    <row r="273" spans="1:33" s="25" customFormat="1" x14ac:dyDescent="0.25"/>
    <row r="274" spans="1:33" s="25" customFormat="1" x14ac:dyDescent="0.25"/>
    <row r="275" spans="1:33" s="25" customFormat="1" x14ac:dyDescent="0.25"/>
    <row r="276" spans="1:33" s="25" customFormat="1" x14ac:dyDescent="0.25"/>
    <row r="277" spans="1:33" s="25" customFormat="1" x14ac:dyDescent="0.25"/>
    <row r="278" spans="1:33" s="25" customFormat="1" x14ac:dyDescent="0.25"/>
    <row r="279" spans="1:33" s="25" customFormat="1" x14ac:dyDescent="0.25"/>
    <row r="280" spans="1:33" s="25" customFormat="1" x14ac:dyDescent="0.25"/>
    <row r="281" spans="1:33" s="25" customFormat="1" x14ac:dyDescent="0.25"/>
    <row r="282" spans="1:33" s="25" customFormat="1" x14ac:dyDescent="0.25"/>
    <row r="283" spans="1:33" s="25" customFormat="1" x14ac:dyDescent="0.25"/>
    <row r="284" spans="1:33" s="25" customFormat="1" x14ac:dyDescent="0.25"/>
    <row r="285" spans="1:33" s="25" customFormat="1" x14ac:dyDescent="0.25"/>
    <row r="286" spans="1:33" s="25" customFormat="1" x14ac:dyDescent="0.25"/>
    <row r="287" spans="1:33" s="25" customFormat="1" x14ac:dyDescent="0.25"/>
    <row r="288" spans="1:33" x14ac:dyDescent="0.25">
      <c r="A288" s="9"/>
      <c r="B288" s="9"/>
      <c r="C288" s="9"/>
      <c r="D288" s="9"/>
      <c r="E288" s="9"/>
      <c r="F288" s="9"/>
      <c r="G288" s="9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32"/>
      <c r="AF288" s="32"/>
      <c r="AG288" s="32"/>
    </row>
    <row r="289" spans="8:17" x14ac:dyDescent="0.25"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8:17" x14ac:dyDescent="0.25"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8:17" x14ac:dyDescent="0.25"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8:17" x14ac:dyDescent="0.25"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8:17" x14ac:dyDescent="0.25"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8:17" x14ac:dyDescent="0.25"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8:17" x14ac:dyDescent="0.25"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8:17" x14ac:dyDescent="0.25"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8:17" x14ac:dyDescent="0.25"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8:17" x14ac:dyDescent="0.25"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8:17" x14ac:dyDescent="0.25"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8:17" x14ac:dyDescent="0.25"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8:17" x14ac:dyDescent="0.25"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8:17" x14ac:dyDescent="0.25"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8:17" x14ac:dyDescent="0.25"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8:17" x14ac:dyDescent="0.25"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8:17" x14ac:dyDescent="0.25"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8:17" x14ac:dyDescent="0.25"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8:17" x14ac:dyDescent="0.25"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8:17" x14ac:dyDescent="0.25"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8:17" x14ac:dyDescent="0.25"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8:17" x14ac:dyDescent="0.25"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8:17" x14ac:dyDescent="0.25"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8:17" x14ac:dyDescent="0.25"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8:17" x14ac:dyDescent="0.25"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8:17" x14ac:dyDescent="0.25"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8:17" x14ac:dyDescent="0.25"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8:17" x14ac:dyDescent="0.25"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8:17" x14ac:dyDescent="0.25"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8:17" x14ac:dyDescent="0.25"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8:17" x14ac:dyDescent="0.25"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8:17" x14ac:dyDescent="0.25"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8:17" x14ac:dyDescent="0.25"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8:17" x14ac:dyDescent="0.25"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8:17" x14ac:dyDescent="0.25"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8:17" x14ac:dyDescent="0.25"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8:17" x14ac:dyDescent="0.25"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8:17" x14ac:dyDescent="0.25"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8:17" x14ac:dyDescent="0.25"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8:17" x14ac:dyDescent="0.25"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8:17" x14ac:dyDescent="0.25"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8:17" x14ac:dyDescent="0.25"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8:17" x14ac:dyDescent="0.25"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8:17" x14ac:dyDescent="0.25"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8:17" x14ac:dyDescent="0.25"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8:17" x14ac:dyDescent="0.25"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8:17" x14ac:dyDescent="0.25"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8:17" x14ac:dyDescent="0.25"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8:17" x14ac:dyDescent="0.25"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8:17" x14ac:dyDescent="0.25"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8:17" x14ac:dyDescent="0.25"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8:17" x14ac:dyDescent="0.25"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8:17" x14ac:dyDescent="0.25"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8:17" x14ac:dyDescent="0.25"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8:17" x14ac:dyDescent="0.25"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8:17" x14ac:dyDescent="0.25"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8:17" x14ac:dyDescent="0.25"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8:17" x14ac:dyDescent="0.25"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8:17" x14ac:dyDescent="0.25"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8:17" x14ac:dyDescent="0.25"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8:17" x14ac:dyDescent="0.25"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8:17" x14ac:dyDescent="0.25"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8:17" x14ac:dyDescent="0.25"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8:17" x14ac:dyDescent="0.25"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8:17" x14ac:dyDescent="0.25"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8:17" x14ac:dyDescent="0.25"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8:17" x14ac:dyDescent="0.25"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8:17" x14ac:dyDescent="0.25"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8:17" x14ac:dyDescent="0.25"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8:17" x14ac:dyDescent="0.25"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8:17" x14ac:dyDescent="0.25"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8:17" x14ac:dyDescent="0.25"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8:17" x14ac:dyDescent="0.25"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8:17" x14ac:dyDescent="0.25"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8:17" x14ac:dyDescent="0.25"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8:17" x14ac:dyDescent="0.25"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8:17" x14ac:dyDescent="0.25"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8:17" x14ac:dyDescent="0.25"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8:17" x14ac:dyDescent="0.25"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8:17" x14ac:dyDescent="0.25"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8:17" x14ac:dyDescent="0.25"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8:17" x14ac:dyDescent="0.25"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8:17" x14ac:dyDescent="0.25"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8:17" x14ac:dyDescent="0.25"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8:17" x14ac:dyDescent="0.25"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8:17" x14ac:dyDescent="0.25"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8:17" x14ac:dyDescent="0.25"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8:17" x14ac:dyDescent="0.25"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8:17" x14ac:dyDescent="0.25"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8:17" x14ac:dyDescent="0.25"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8:17" x14ac:dyDescent="0.25"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8:17" x14ac:dyDescent="0.25"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8:17" x14ac:dyDescent="0.25"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8:17" x14ac:dyDescent="0.25"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8:17" x14ac:dyDescent="0.25"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8:17" x14ac:dyDescent="0.25"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8:17" x14ac:dyDescent="0.25"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8:17" x14ac:dyDescent="0.25"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8:17" x14ac:dyDescent="0.25"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8:17" x14ac:dyDescent="0.25"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8:17" x14ac:dyDescent="0.25"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8:17" x14ac:dyDescent="0.25"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8:17" x14ac:dyDescent="0.25"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8:17" x14ac:dyDescent="0.25"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8:17" x14ac:dyDescent="0.25"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8:17" x14ac:dyDescent="0.25"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8:17" x14ac:dyDescent="0.25"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8:17" x14ac:dyDescent="0.25"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8:17" x14ac:dyDescent="0.25"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8:17" x14ac:dyDescent="0.25"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8:17" x14ac:dyDescent="0.25"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8:17" x14ac:dyDescent="0.25"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8:17" x14ac:dyDescent="0.25"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8:17" x14ac:dyDescent="0.25"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8:17" x14ac:dyDescent="0.25"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8:17" x14ac:dyDescent="0.25"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8:17" x14ac:dyDescent="0.25"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8:17" x14ac:dyDescent="0.25"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8:17" x14ac:dyDescent="0.25"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8:17" x14ac:dyDescent="0.25"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8:17" x14ac:dyDescent="0.25"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8:17" x14ac:dyDescent="0.25"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8:17" x14ac:dyDescent="0.25"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8:17" x14ac:dyDescent="0.25"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8:17" x14ac:dyDescent="0.25"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8:17" x14ac:dyDescent="0.25"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8:17" x14ac:dyDescent="0.25"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8:17" x14ac:dyDescent="0.25"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8:17" x14ac:dyDescent="0.25"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8:17" x14ac:dyDescent="0.25"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8:17" x14ac:dyDescent="0.25"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8:17" x14ac:dyDescent="0.25"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8:17" x14ac:dyDescent="0.25"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8:17" x14ac:dyDescent="0.25"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8:17" x14ac:dyDescent="0.25"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8:17" x14ac:dyDescent="0.25"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8:17" x14ac:dyDescent="0.25"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8:17" x14ac:dyDescent="0.25"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8:17" x14ac:dyDescent="0.25"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8:17" x14ac:dyDescent="0.25"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8:17" x14ac:dyDescent="0.25"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8:17" x14ac:dyDescent="0.25"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8:17" x14ac:dyDescent="0.25"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8:17" x14ac:dyDescent="0.25"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8:17" x14ac:dyDescent="0.25"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8:17" x14ac:dyDescent="0.25"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8:17" x14ac:dyDescent="0.25"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8:17" x14ac:dyDescent="0.25"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8:17" x14ac:dyDescent="0.25"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8:17" x14ac:dyDescent="0.25"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8:17" x14ac:dyDescent="0.25"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8:17" x14ac:dyDescent="0.25"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8:17" x14ac:dyDescent="0.25"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8:17" x14ac:dyDescent="0.25"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8:17" x14ac:dyDescent="0.25"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8:17" x14ac:dyDescent="0.25"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8:17" x14ac:dyDescent="0.25"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8:17" x14ac:dyDescent="0.25"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8:17" x14ac:dyDescent="0.25"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8:17" x14ac:dyDescent="0.25"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8:17" x14ac:dyDescent="0.25"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8:17" x14ac:dyDescent="0.25"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8:17" x14ac:dyDescent="0.25"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8:17" x14ac:dyDescent="0.25"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8:17" x14ac:dyDescent="0.25"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8:17" x14ac:dyDescent="0.25"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8:17" x14ac:dyDescent="0.25"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8:17" x14ac:dyDescent="0.25"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8:17" x14ac:dyDescent="0.25"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8:17" x14ac:dyDescent="0.25"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8:17" x14ac:dyDescent="0.25"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8:17" x14ac:dyDescent="0.25"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8:17" x14ac:dyDescent="0.25"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8:17" x14ac:dyDescent="0.25"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8:17" x14ac:dyDescent="0.25"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8:17" x14ac:dyDescent="0.25"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8:17" x14ac:dyDescent="0.25"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8:17" x14ac:dyDescent="0.25"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8:17" x14ac:dyDescent="0.25"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8:17" x14ac:dyDescent="0.25"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8:17" x14ac:dyDescent="0.25"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8:17" x14ac:dyDescent="0.25"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8:17" x14ac:dyDescent="0.25"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8:17" x14ac:dyDescent="0.25"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8:17" x14ac:dyDescent="0.25"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8:17" x14ac:dyDescent="0.25"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8:17" x14ac:dyDescent="0.25"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8:17" x14ac:dyDescent="0.25"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8:17" x14ac:dyDescent="0.25"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8:17" x14ac:dyDescent="0.25"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8:17" x14ac:dyDescent="0.25"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8:17" x14ac:dyDescent="0.25"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8:17" x14ac:dyDescent="0.25"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8:17" x14ac:dyDescent="0.25"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8:17" x14ac:dyDescent="0.25"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8:17" x14ac:dyDescent="0.25"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8:17" x14ac:dyDescent="0.25"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8:17" x14ac:dyDescent="0.25"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8:17" x14ac:dyDescent="0.25"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8:17" x14ac:dyDescent="0.25"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8:17" x14ac:dyDescent="0.25"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8:17" x14ac:dyDescent="0.25"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8:17" x14ac:dyDescent="0.25"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8:17" x14ac:dyDescent="0.25"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8:17" x14ac:dyDescent="0.25"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8:17" x14ac:dyDescent="0.25"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8:17" x14ac:dyDescent="0.25"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8:17" x14ac:dyDescent="0.25"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8:17" x14ac:dyDescent="0.25"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8:17" x14ac:dyDescent="0.25"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8:17" x14ac:dyDescent="0.25"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8:17" x14ac:dyDescent="0.25"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8:17" x14ac:dyDescent="0.25"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8:17" x14ac:dyDescent="0.25"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8:17" x14ac:dyDescent="0.25"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8:17" x14ac:dyDescent="0.25"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8:17" x14ac:dyDescent="0.25"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8:17" x14ac:dyDescent="0.25"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8:17" x14ac:dyDescent="0.25"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8:17" x14ac:dyDescent="0.25"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8:17" x14ac:dyDescent="0.25"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8:17" x14ac:dyDescent="0.25"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8:17" x14ac:dyDescent="0.25"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8:17" x14ac:dyDescent="0.25"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8:17" x14ac:dyDescent="0.25"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8:17" x14ac:dyDescent="0.25"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8:17" x14ac:dyDescent="0.25"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8:17" x14ac:dyDescent="0.25"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8:17" x14ac:dyDescent="0.25"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8:17" x14ac:dyDescent="0.25"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8:17" x14ac:dyDescent="0.25"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8:17" x14ac:dyDescent="0.25"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8:17" x14ac:dyDescent="0.25"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8:17" x14ac:dyDescent="0.25"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8:17" x14ac:dyDescent="0.25"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8:17" x14ac:dyDescent="0.25"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8:17" x14ac:dyDescent="0.25"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8:17" x14ac:dyDescent="0.25"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8:17" x14ac:dyDescent="0.25"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8:17" x14ac:dyDescent="0.25"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8:17" x14ac:dyDescent="0.25"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8:17" x14ac:dyDescent="0.25"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8:17" x14ac:dyDescent="0.25"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8:17" x14ac:dyDescent="0.25"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8:17" x14ac:dyDescent="0.25"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8:17" x14ac:dyDescent="0.25"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8:17" x14ac:dyDescent="0.25"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8:17" x14ac:dyDescent="0.25"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8:17" x14ac:dyDescent="0.25"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8:17" x14ac:dyDescent="0.25"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8:17" x14ac:dyDescent="0.25"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8:17" x14ac:dyDescent="0.25"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8:17" x14ac:dyDescent="0.25"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8:17" x14ac:dyDescent="0.25"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8:17" x14ac:dyDescent="0.25"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8:17" x14ac:dyDescent="0.25"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8:17" x14ac:dyDescent="0.25"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8:17" x14ac:dyDescent="0.25"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8:17" x14ac:dyDescent="0.25"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8:17" x14ac:dyDescent="0.25"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8:17" x14ac:dyDescent="0.25"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8:17" x14ac:dyDescent="0.25"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8:17" x14ac:dyDescent="0.25"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8:17" x14ac:dyDescent="0.25"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8:17" x14ac:dyDescent="0.25"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8:17" x14ac:dyDescent="0.25"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8:17" x14ac:dyDescent="0.25"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8:17" x14ac:dyDescent="0.25"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8:17" x14ac:dyDescent="0.25"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8:17" x14ac:dyDescent="0.25"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8:17" x14ac:dyDescent="0.25"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8:17" x14ac:dyDescent="0.25"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8:17" x14ac:dyDescent="0.25"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8:17" x14ac:dyDescent="0.25"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8:17" x14ac:dyDescent="0.25"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8:17" x14ac:dyDescent="0.25"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8:17" x14ac:dyDescent="0.25"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8:17" x14ac:dyDescent="0.25"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8:17" x14ac:dyDescent="0.25"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8:17" x14ac:dyDescent="0.25"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8:17" x14ac:dyDescent="0.25"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8:17" x14ac:dyDescent="0.25"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8:17" x14ac:dyDescent="0.25"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8:17" x14ac:dyDescent="0.25"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8:17" x14ac:dyDescent="0.25"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8:17" x14ac:dyDescent="0.25"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8:17" x14ac:dyDescent="0.25"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8:17" x14ac:dyDescent="0.25"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8:17" x14ac:dyDescent="0.25"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8:17" x14ac:dyDescent="0.25"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8:17" x14ac:dyDescent="0.25"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8:17" x14ac:dyDescent="0.25"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8:17" x14ac:dyDescent="0.25"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8:17" x14ac:dyDescent="0.25"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8:17" x14ac:dyDescent="0.25"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8:17" x14ac:dyDescent="0.25"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8:17" x14ac:dyDescent="0.25"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8:17" x14ac:dyDescent="0.25"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8:17" x14ac:dyDescent="0.25"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8:17" x14ac:dyDescent="0.25"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8:17" x14ac:dyDescent="0.25"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8:17" x14ac:dyDescent="0.25"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8:17" x14ac:dyDescent="0.25"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8:17" x14ac:dyDescent="0.25"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8:17" x14ac:dyDescent="0.25"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8:17" x14ac:dyDescent="0.25"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8:17" x14ac:dyDescent="0.25"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8:17" x14ac:dyDescent="0.25"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8:17" x14ac:dyDescent="0.25"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8:17" x14ac:dyDescent="0.25"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8:17" x14ac:dyDescent="0.25"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8:17" x14ac:dyDescent="0.25"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8:17" x14ac:dyDescent="0.25"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8:17" x14ac:dyDescent="0.25"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8:17" x14ac:dyDescent="0.25"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8:17" x14ac:dyDescent="0.25"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8:17" x14ac:dyDescent="0.25"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8:17" x14ac:dyDescent="0.25"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8:17" x14ac:dyDescent="0.25"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8:17" x14ac:dyDescent="0.25"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8:17" x14ac:dyDescent="0.25"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8:17" x14ac:dyDescent="0.25"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8:17" x14ac:dyDescent="0.25"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8:17" x14ac:dyDescent="0.25"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8:17" x14ac:dyDescent="0.25"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8:17" x14ac:dyDescent="0.25"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8:17" x14ac:dyDescent="0.25"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8:17" x14ac:dyDescent="0.25"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8:17" x14ac:dyDescent="0.25"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8:17" x14ac:dyDescent="0.25"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8:17" x14ac:dyDescent="0.25"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8:17" x14ac:dyDescent="0.25"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8:17" x14ac:dyDescent="0.25"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8:17" x14ac:dyDescent="0.25"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8:17" x14ac:dyDescent="0.25"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8:17" x14ac:dyDescent="0.25"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8:17" x14ac:dyDescent="0.25"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8:17" x14ac:dyDescent="0.25"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8:17" x14ac:dyDescent="0.25"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8:17" x14ac:dyDescent="0.25"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8:17" x14ac:dyDescent="0.25"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8:17" x14ac:dyDescent="0.25"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8:17" x14ac:dyDescent="0.25"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8:17" x14ac:dyDescent="0.25"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8:17" x14ac:dyDescent="0.25"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8:17" x14ac:dyDescent="0.25"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8:17" x14ac:dyDescent="0.25"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8:17" x14ac:dyDescent="0.25"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8:17" x14ac:dyDescent="0.25"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8:17" x14ac:dyDescent="0.25"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8:17" x14ac:dyDescent="0.25"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8:17" x14ac:dyDescent="0.25"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8:17" x14ac:dyDescent="0.25"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8:17" x14ac:dyDescent="0.25"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8:17" x14ac:dyDescent="0.25"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8:17" x14ac:dyDescent="0.25"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8:17" x14ac:dyDescent="0.25"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8:17" x14ac:dyDescent="0.25"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8:17" x14ac:dyDescent="0.25"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8:17" x14ac:dyDescent="0.25"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8:17" x14ac:dyDescent="0.25"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8:17" x14ac:dyDescent="0.25"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8:17" x14ac:dyDescent="0.25"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8:17" x14ac:dyDescent="0.25"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8:17" x14ac:dyDescent="0.25"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8:17" x14ac:dyDescent="0.25"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8:17" x14ac:dyDescent="0.25"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8:17" x14ac:dyDescent="0.25"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8:17" x14ac:dyDescent="0.25"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8:17" x14ac:dyDescent="0.25"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8:17" x14ac:dyDescent="0.25"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8:17" x14ac:dyDescent="0.25"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8:17" x14ac:dyDescent="0.25"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8:17" x14ac:dyDescent="0.25"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8:17" x14ac:dyDescent="0.25"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8:17" x14ac:dyDescent="0.25"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8:17" x14ac:dyDescent="0.25"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8:17" x14ac:dyDescent="0.25"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8:17" x14ac:dyDescent="0.25"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8:17" x14ac:dyDescent="0.25"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8:17" x14ac:dyDescent="0.25"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8:17" x14ac:dyDescent="0.25"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8:17" x14ac:dyDescent="0.25"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8:17" x14ac:dyDescent="0.25"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8:17" x14ac:dyDescent="0.25"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8:17" x14ac:dyDescent="0.25"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8:17" x14ac:dyDescent="0.25"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8:17" x14ac:dyDescent="0.25"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8:17" x14ac:dyDescent="0.25"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8:17" x14ac:dyDescent="0.25"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8:17" x14ac:dyDescent="0.25"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8:17" x14ac:dyDescent="0.25"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8:17" x14ac:dyDescent="0.25"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8:17" x14ac:dyDescent="0.25"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8:17" x14ac:dyDescent="0.25"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8:17" x14ac:dyDescent="0.25"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8:17" x14ac:dyDescent="0.25"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8:17" x14ac:dyDescent="0.25"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8:17" x14ac:dyDescent="0.25"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8:17" x14ac:dyDescent="0.25"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8:17" x14ac:dyDescent="0.25"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8:17" x14ac:dyDescent="0.25"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8:17" x14ac:dyDescent="0.25"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8:17" x14ac:dyDescent="0.25"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8:17" x14ac:dyDescent="0.25"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8:17" x14ac:dyDescent="0.25"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8:17" x14ac:dyDescent="0.25"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8:17" x14ac:dyDescent="0.25"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8:17" x14ac:dyDescent="0.25"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8:17" x14ac:dyDescent="0.25"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8:17" x14ac:dyDescent="0.25"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8:17" x14ac:dyDescent="0.25"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8:17" x14ac:dyDescent="0.25"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8:17" x14ac:dyDescent="0.25"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8:17" x14ac:dyDescent="0.25"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8:17" x14ac:dyDescent="0.25"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8:17" x14ac:dyDescent="0.25"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8:17" x14ac:dyDescent="0.25"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8:17" x14ac:dyDescent="0.25"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8:17" x14ac:dyDescent="0.25"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8:17" x14ac:dyDescent="0.25"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8:17" x14ac:dyDescent="0.25"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8:17" x14ac:dyDescent="0.25"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8:17" x14ac:dyDescent="0.25"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8:17" x14ac:dyDescent="0.25"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8:17" x14ac:dyDescent="0.25"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8:17" x14ac:dyDescent="0.25"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8:17" x14ac:dyDescent="0.25"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8:17" x14ac:dyDescent="0.25"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8:17" x14ac:dyDescent="0.25"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8:17" x14ac:dyDescent="0.25"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8:17" x14ac:dyDescent="0.25"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8:17" x14ac:dyDescent="0.25"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8:17" x14ac:dyDescent="0.25"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8:17" x14ac:dyDescent="0.25"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8:17" x14ac:dyDescent="0.25"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8:17" x14ac:dyDescent="0.25"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8:17" x14ac:dyDescent="0.25"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8:17" x14ac:dyDescent="0.25"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8:17" x14ac:dyDescent="0.25"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8:17" x14ac:dyDescent="0.25"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8:17" x14ac:dyDescent="0.25"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8:17" x14ac:dyDescent="0.25"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8:17" x14ac:dyDescent="0.25"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8:17" x14ac:dyDescent="0.25"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8:17" x14ac:dyDescent="0.25"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8:17" x14ac:dyDescent="0.25"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8:17" x14ac:dyDescent="0.25"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8:17" x14ac:dyDescent="0.25"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8:17" x14ac:dyDescent="0.25"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8:17" x14ac:dyDescent="0.25"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8:17" x14ac:dyDescent="0.25"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8:17" x14ac:dyDescent="0.25"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8:17" x14ac:dyDescent="0.25"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8:17" x14ac:dyDescent="0.25"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8:17" x14ac:dyDescent="0.25"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8:17" x14ac:dyDescent="0.25"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8:17" x14ac:dyDescent="0.25"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8:17" x14ac:dyDescent="0.25"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8:17" x14ac:dyDescent="0.25"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8:17" x14ac:dyDescent="0.25"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8:17" x14ac:dyDescent="0.25"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8:17" x14ac:dyDescent="0.25"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8:17" x14ac:dyDescent="0.25"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8:17" x14ac:dyDescent="0.25"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8:17" x14ac:dyDescent="0.25"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8:17" x14ac:dyDescent="0.25"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8:17" x14ac:dyDescent="0.25"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8:17" x14ac:dyDescent="0.25"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8:17" x14ac:dyDescent="0.25"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8:17" x14ac:dyDescent="0.25"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8:17" x14ac:dyDescent="0.25"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8:17" x14ac:dyDescent="0.25"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8:17" x14ac:dyDescent="0.25"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8:17" x14ac:dyDescent="0.25"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8:17" x14ac:dyDescent="0.25"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8:17" x14ac:dyDescent="0.25"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8:17" x14ac:dyDescent="0.25"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8:17" x14ac:dyDescent="0.25"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8:17" x14ac:dyDescent="0.25"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8:17" x14ac:dyDescent="0.25"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8:17" x14ac:dyDescent="0.25"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8:17" x14ac:dyDescent="0.25"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8:17" x14ac:dyDescent="0.25"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8:17" x14ac:dyDescent="0.25"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8:17" x14ac:dyDescent="0.25"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8:17" x14ac:dyDescent="0.25"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8:17" x14ac:dyDescent="0.25"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8:17" x14ac:dyDescent="0.25"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8:17" x14ac:dyDescent="0.25"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8:17" x14ac:dyDescent="0.25"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8:17" x14ac:dyDescent="0.25"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8:17" x14ac:dyDescent="0.25"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8:17" x14ac:dyDescent="0.25"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8:17" x14ac:dyDescent="0.25"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8:17" x14ac:dyDescent="0.25"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8:17" x14ac:dyDescent="0.25"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8:17" x14ac:dyDescent="0.25"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8:17" x14ac:dyDescent="0.25"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8:17" x14ac:dyDescent="0.25"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8:17" x14ac:dyDescent="0.25"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8:17" x14ac:dyDescent="0.25"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8:17" x14ac:dyDescent="0.25"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8:17" x14ac:dyDescent="0.25"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8:17" x14ac:dyDescent="0.25"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8:17" x14ac:dyDescent="0.25"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8:17" x14ac:dyDescent="0.25"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8:17" x14ac:dyDescent="0.25"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8:17" x14ac:dyDescent="0.25"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8:17" x14ac:dyDescent="0.25"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8:17" x14ac:dyDescent="0.25"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8:17" x14ac:dyDescent="0.25"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8:17" x14ac:dyDescent="0.25"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8:17" x14ac:dyDescent="0.25"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8:17" x14ac:dyDescent="0.25"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8:17" x14ac:dyDescent="0.25"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8:17" x14ac:dyDescent="0.25"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8:17" x14ac:dyDescent="0.25"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8:17" x14ac:dyDescent="0.25"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8:17" x14ac:dyDescent="0.25"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8:17" x14ac:dyDescent="0.25"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8:17" x14ac:dyDescent="0.25"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8:17" x14ac:dyDescent="0.25"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8:17" x14ac:dyDescent="0.25"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8:17" x14ac:dyDescent="0.25"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8:17" x14ac:dyDescent="0.25"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8:17" x14ac:dyDescent="0.25"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8:17" x14ac:dyDescent="0.25"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8:17" x14ac:dyDescent="0.25"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8:17" x14ac:dyDescent="0.25"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8:17" x14ac:dyDescent="0.25"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8:17" x14ac:dyDescent="0.25"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8:17" x14ac:dyDescent="0.25"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8:17" x14ac:dyDescent="0.25"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8:17" x14ac:dyDescent="0.25"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8:17" x14ac:dyDescent="0.25"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8:17" x14ac:dyDescent="0.25"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8:17" x14ac:dyDescent="0.25"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8:17" x14ac:dyDescent="0.25"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8:17" x14ac:dyDescent="0.25"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8:17" x14ac:dyDescent="0.25"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8:17" x14ac:dyDescent="0.25"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8:17" x14ac:dyDescent="0.25"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8:17" x14ac:dyDescent="0.25"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8:17" x14ac:dyDescent="0.25"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8:17" x14ac:dyDescent="0.25"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8:17" x14ac:dyDescent="0.25"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8:17" x14ac:dyDescent="0.25"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8:17" x14ac:dyDescent="0.25"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8:17" x14ac:dyDescent="0.25"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8:17" x14ac:dyDescent="0.25"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8:17" x14ac:dyDescent="0.25"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8:17" x14ac:dyDescent="0.25"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8:17" x14ac:dyDescent="0.25"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8:17" x14ac:dyDescent="0.25"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8:17" x14ac:dyDescent="0.25"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8:17" x14ac:dyDescent="0.25"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8:17" x14ac:dyDescent="0.25"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8:17" x14ac:dyDescent="0.25"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8:17" x14ac:dyDescent="0.25"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8:17" x14ac:dyDescent="0.25"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8:17" x14ac:dyDescent="0.25"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8:17" x14ac:dyDescent="0.25"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8:17" x14ac:dyDescent="0.25"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8:17" x14ac:dyDescent="0.25"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8:17" x14ac:dyDescent="0.25"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8:17" x14ac:dyDescent="0.25"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8:17" x14ac:dyDescent="0.25"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8:17" x14ac:dyDescent="0.25"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8:17" x14ac:dyDescent="0.25"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8:17" x14ac:dyDescent="0.25"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8:17" x14ac:dyDescent="0.25"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8:17" x14ac:dyDescent="0.25"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8:17" x14ac:dyDescent="0.25"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8:17" x14ac:dyDescent="0.25"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8:17" x14ac:dyDescent="0.25"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8:17" x14ac:dyDescent="0.25"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8:17" x14ac:dyDescent="0.25"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8:17" x14ac:dyDescent="0.25"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8:17" x14ac:dyDescent="0.25"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8:17" x14ac:dyDescent="0.25"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8:17" x14ac:dyDescent="0.25"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8:17" x14ac:dyDescent="0.25"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8:17" x14ac:dyDescent="0.25"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8:17" x14ac:dyDescent="0.25"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8:17" x14ac:dyDescent="0.25"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8:17" x14ac:dyDescent="0.25"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8:17" x14ac:dyDescent="0.25"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8:17" x14ac:dyDescent="0.25"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8:17" x14ac:dyDescent="0.25"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8:17" x14ac:dyDescent="0.25"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8:17" x14ac:dyDescent="0.25"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8:17" x14ac:dyDescent="0.25"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8:17" x14ac:dyDescent="0.25"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8:17" x14ac:dyDescent="0.25"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8:17" x14ac:dyDescent="0.25"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8:17" x14ac:dyDescent="0.25"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8:17" x14ac:dyDescent="0.25"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8:17" x14ac:dyDescent="0.25"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8:17" x14ac:dyDescent="0.25"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8:17" x14ac:dyDescent="0.25"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8:17" x14ac:dyDescent="0.25"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8:17" x14ac:dyDescent="0.25"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8:17" x14ac:dyDescent="0.25"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8:17" x14ac:dyDescent="0.25"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8:17" x14ac:dyDescent="0.25"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8:17" x14ac:dyDescent="0.25"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8:17" x14ac:dyDescent="0.25"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8:17" x14ac:dyDescent="0.25"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8:17" x14ac:dyDescent="0.25"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8:17" x14ac:dyDescent="0.25"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8:17" x14ac:dyDescent="0.25"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8:17" x14ac:dyDescent="0.25"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8:17" x14ac:dyDescent="0.25"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8:17" x14ac:dyDescent="0.25"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8:17" x14ac:dyDescent="0.25"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8:17" x14ac:dyDescent="0.25"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8:17" x14ac:dyDescent="0.25"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8:17" x14ac:dyDescent="0.25"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8:17" x14ac:dyDescent="0.25"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8:17" x14ac:dyDescent="0.25"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8:17" x14ac:dyDescent="0.25"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8:17" x14ac:dyDescent="0.25"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8:17" x14ac:dyDescent="0.25"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8:17" x14ac:dyDescent="0.25"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8:17" x14ac:dyDescent="0.25"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8:17" x14ac:dyDescent="0.25"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8:17" x14ac:dyDescent="0.25"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8:17" x14ac:dyDescent="0.25"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8:17" x14ac:dyDescent="0.25"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8:17" x14ac:dyDescent="0.25"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8:17" x14ac:dyDescent="0.25"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8:17" x14ac:dyDescent="0.25"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8:17" x14ac:dyDescent="0.25"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8:17" x14ac:dyDescent="0.25"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8:17" x14ac:dyDescent="0.25"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8:17" x14ac:dyDescent="0.25"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8:17" x14ac:dyDescent="0.25"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8:17" x14ac:dyDescent="0.25"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8:17" x14ac:dyDescent="0.25"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8:17" x14ac:dyDescent="0.25"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8:17" x14ac:dyDescent="0.25"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8:17" x14ac:dyDescent="0.25"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8:17" x14ac:dyDescent="0.25"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8:17" x14ac:dyDescent="0.25"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8:17" x14ac:dyDescent="0.25"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8:17" x14ac:dyDescent="0.25"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8:17" x14ac:dyDescent="0.25"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8:17" x14ac:dyDescent="0.25"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8:17" x14ac:dyDescent="0.25"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8:17" x14ac:dyDescent="0.25"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8:17" x14ac:dyDescent="0.25"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8:17" x14ac:dyDescent="0.25"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8:17" x14ac:dyDescent="0.25"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8:17" x14ac:dyDescent="0.25"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8:17" x14ac:dyDescent="0.25"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8:17" x14ac:dyDescent="0.25"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8:17" x14ac:dyDescent="0.25"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8:17" x14ac:dyDescent="0.25"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8:17" x14ac:dyDescent="0.25"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8:17" x14ac:dyDescent="0.25"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8:17" x14ac:dyDescent="0.25"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8:17" x14ac:dyDescent="0.25"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8:17" x14ac:dyDescent="0.25"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8:17" x14ac:dyDescent="0.25"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8:17" x14ac:dyDescent="0.25"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8:17" x14ac:dyDescent="0.25"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8:17" x14ac:dyDescent="0.25"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8:17" x14ac:dyDescent="0.25"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8:17" x14ac:dyDescent="0.25"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8:17" x14ac:dyDescent="0.25"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8:17" x14ac:dyDescent="0.25"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8:17" x14ac:dyDescent="0.25"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8:17" x14ac:dyDescent="0.25"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8:17" x14ac:dyDescent="0.25"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8:17" x14ac:dyDescent="0.25"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8:17" x14ac:dyDescent="0.25"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8:17" x14ac:dyDescent="0.25"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8:17" x14ac:dyDescent="0.25"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8:17" x14ac:dyDescent="0.25"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8:17" x14ac:dyDescent="0.25"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8:17" x14ac:dyDescent="0.25"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8:17" x14ac:dyDescent="0.25"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8:17" x14ac:dyDescent="0.25"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8:17" x14ac:dyDescent="0.25"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8:17" x14ac:dyDescent="0.25"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8:17" x14ac:dyDescent="0.25"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8:17" x14ac:dyDescent="0.25"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8:17" x14ac:dyDescent="0.25"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8:17" x14ac:dyDescent="0.25"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8:17" x14ac:dyDescent="0.25"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8:17" x14ac:dyDescent="0.25"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8:17" x14ac:dyDescent="0.25"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8:17" x14ac:dyDescent="0.25"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8:17" x14ac:dyDescent="0.25"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8:17" x14ac:dyDescent="0.25"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8:17" x14ac:dyDescent="0.25"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8:17" x14ac:dyDescent="0.25"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8:17" x14ac:dyDescent="0.25"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8:17" x14ac:dyDescent="0.25"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8:17" x14ac:dyDescent="0.25"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8:17" x14ac:dyDescent="0.25"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8:17" x14ac:dyDescent="0.25"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8:17" x14ac:dyDescent="0.25"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8:17" x14ac:dyDescent="0.25"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8:17" x14ac:dyDescent="0.25"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8:17" x14ac:dyDescent="0.25"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8:17" x14ac:dyDescent="0.25"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8:17" x14ac:dyDescent="0.25"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8:17" x14ac:dyDescent="0.25"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8:17" x14ac:dyDescent="0.25"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8:17" x14ac:dyDescent="0.25"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 spans="8:17" x14ac:dyDescent="0.25"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  <row r="1002" spans="8:17" x14ac:dyDescent="0.25">
      <c r="H1002" s="3"/>
      <c r="I1002" s="3"/>
      <c r="J1002" s="3"/>
      <c r="K1002" s="3"/>
      <c r="L1002" s="3"/>
      <c r="M1002" s="3"/>
      <c r="N1002" s="3"/>
      <c r="O1002" s="3"/>
      <c r="P1002" s="3"/>
      <c r="Q1002" s="3"/>
    </row>
    <row r="1003" spans="8:17" x14ac:dyDescent="0.25">
      <c r="H1003" s="3"/>
      <c r="I1003" s="3"/>
      <c r="J1003" s="3"/>
      <c r="K1003" s="3"/>
      <c r="L1003" s="3"/>
      <c r="M1003" s="3"/>
      <c r="N1003" s="3"/>
      <c r="O1003" s="3"/>
      <c r="P1003" s="3"/>
      <c r="Q1003" s="3"/>
    </row>
    <row r="1004" spans="8:17" x14ac:dyDescent="0.25">
      <c r="H1004" s="3"/>
      <c r="I1004" s="3"/>
      <c r="J1004" s="3"/>
      <c r="K1004" s="3"/>
      <c r="L1004" s="3"/>
      <c r="M1004" s="3"/>
      <c r="N1004" s="3"/>
      <c r="O1004" s="3"/>
      <c r="P1004" s="3"/>
      <c r="Q1004" s="3"/>
    </row>
    <row r="1005" spans="8:17" x14ac:dyDescent="0.25">
      <c r="H1005" s="3"/>
      <c r="I1005" s="3"/>
      <c r="J1005" s="3"/>
      <c r="K1005" s="3"/>
      <c r="L1005" s="3"/>
      <c r="M1005" s="3"/>
      <c r="N1005" s="3"/>
      <c r="O1005" s="3"/>
      <c r="P1005" s="3"/>
      <c r="Q1005" s="3"/>
    </row>
    <row r="1006" spans="8:17" x14ac:dyDescent="0.25">
      <c r="H1006" s="3"/>
      <c r="I1006" s="3"/>
      <c r="J1006" s="3"/>
      <c r="K1006" s="3"/>
      <c r="L1006" s="3"/>
      <c r="M1006" s="3"/>
      <c r="N1006" s="3"/>
      <c r="O1006" s="3"/>
      <c r="P1006" s="3"/>
      <c r="Q1006" s="3"/>
    </row>
    <row r="1007" spans="8:17" x14ac:dyDescent="0.25">
      <c r="H1007" s="3"/>
      <c r="I1007" s="3"/>
      <c r="J1007" s="3"/>
      <c r="K1007" s="3"/>
      <c r="L1007" s="3"/>
      <c r="M1007" s="3"/>
      <c r="N1007" s="3"/>
      <c r="O1007" s="3"/>
      <c r="P1007" s="3"/>
      <c r="Q1007" s="3"/>
    </row>
    <row r="1008" spans="8:17" x14ac:dyDescent="0.25">
      <c r="H1008" s="3"/>
      <c r="I1008" s="3"/>
      <c r="J1008" s="3"/>
      <c r="K1008" s="3"/>
      <c r="L1008" s="3"/>
      <c r="M1008" s="3"/>
      <c r="N1008" s="3"/>
      <c r="O1008" s="3"/>
      <c r="P1008" s="3"/>
      <c r="Q1008" s="3"/>
    </row>
    <row r="1009" spans="8:17" x14ac:dyDescent="0.25">
      <c r="H1009" s="3"/>
      <c r="I1009" s="3"/>
      <c r="J1009" s="3"/>
      <c r="K1009" s="3"/>
      <c r="L1009" s="3"/>
      <c r="M1009" s="3"/>
      <c r="N1009" s="3"/>
      <c r="O1009" s="3"/>
      <c r="P1009" s="3"/>
      <c r="Q1009" s="3"/>
    </row>
    <row r="1010" spans="8:17" x14ac:dyDescent="0.25">
      <c r="H1010" s="3"/>
      <c r="I1010" s="3"/>
      <c r="J1010" s="3"/>
      <c r="K1010" s="3"/>
      <c r="L1010" s="3"/>
      <c r="M1010" s="3"/>
      <c r="N1010" s="3"/>
      <c r="O1010" s="3"/>
      <c r="P1010" s="3"/>
      <c r="Q1010" s="3"/>
    </row>
    <row r="1011" spans="8:17" x14ac:dyDescent="0.25">
      <c r="H1011" s="3"/>
      <c r="I1011" s="3"/>
      <c r="J1011" s="3"/>
      <c r="K1011" s="3"/>
      <c r="L1011" s="3"/>
      <c r="M1011" s="3"/>
      <c r="N1011" s="3"/>
      <c r="O1011" s="3"/>
      <c r="P1011" s="3"/>
      <c r="Q1011" s="3"/>
    </row>
    <row r="1012" spans="8:17" x14ac:dyDescent="0.25">
      <c r="H1012" s="3"/>
      <c r="I1012" s="3"/>
      <c r="J1012" s="3"/>
      <c r="K1012" s="3"/>
      <c r="L1012" s="3"/>
      <c r="M1012" s="3"/>
      <c r="N1012" s="3"/>
      <c r="O1012" s="3"/>
      <c r="P1012" s="3"/>
      <c r="Q1012" s="3"/>
    </row>
    <row r="1013" spans="8:17" x14ac:dyDescent="0.25">
      <c r="H1013" s="3"/>
      <c r="I1013" s="3"/>
      <c r="J1013" s="3"/>
      <c r="K1013" s="3"/>
      <c r="L1013" s="3"/>
      <c r="M1013" s="3"/>
      <c r="N1013" s="3"/>
      <c r="O1013" s="3"/>
      <c r="P1013" s="3"/>
      <c r="Q1013" s="3"/>
    </row>
    <row r="1014" spans="8:17" x14ac:dyDescent="0.25">
      <c r="H1014" s="3"/>
      <c r="I1014" s="3"/>
      <c r="J1014" s="3"/>
      <c r="K1014" s="3"/>
      <c r="L1014" s="3"/>
      <c r="M1014" s="3"/>
      <c r="N1014" s="3"/>
      <c r="O1014" s="3"/>
      <c r="P1014" s="3"/>
      <c r="Q1014" s="3"/>
    </row>
    <row r="1015" spans="8:17" x14ac:dyDescent="0.25">
      <c r="H1015" s="3"/>
      <c r="I1015" s="3"/>
      <c r="J1015" s="3"/>
      <c r="K1015" s="3"/>
      <c r="L1015" s="3"/>
      <c r="M1015" s="3"/>
      <c r="N1015" s="3"/>
      <c r="O1015" s="3"/>
      <c r="P1015" s="3"/>
      <c r="Q1015" s="3"/>
    </row>
    <row r="1016" spans="8:17" x14ac:dyDescent="0.25">
      <c r="H1016" s="3"/>
      <c r="I1016" s="3"/>
      <c r="J1016" s="3"/>
      <c r="K1016" s="3"/>
      <c r="L1016" s="3"/>
      <c r="M1016" s="3"/>
      <c r="N1016" s="3"/>
      <c r="O1016" s="3"/>
      <c r="P1016" s="3"/>
      <c r="Q1016" s="3"/>
    </row>
    <row r="1017" spans="8:17" x14ac:dyDescent="0.25">
      <c r="H1017" s="3"/>
      <c r="I1017" s="3"/>
      <c r="J1017" s="3"/>
      <c r="K1017" s="3"/>
      <c r="L1017" s="3"/>
      <c r="M1017" s="3"/>
      <c r="N1017" s="3"/>
      <c r="O1017" s="3"/>
      <c r="P1017" s="3"/>
      <c r="Q1017" s="3"/>
    </row>
    <row r="1018" spans="8:17" x14ac:dyDescent="0.25">
      <c r="H1018" s="3"/>
      <c r="I1018" s="3"/>
      <c r="J1018" s="3"/>
      <c r="K1018" s="3"/>
      <c r="L1018" s="3"/>
      <c r="M1018" s="3"/>
      <c r="N1018" s="3"/>
      <c r="O1018" s="3"/>
      <c r="P1018" s="3"/>
      <c r="Q1018" s="3"/>
    </row>
    <row r="1019" spans="8:17" x14ac:dyDescent="0.25">
      <c r="H1019" s="3"/>
      <c r="I1019" s="3"/>
      <c r="J1019" s="3"/>
      <c r="K1019" s="3"/>
      <c r="L1019" s="3"/>
      <c r="M1019" s="3"/>
      <c r="N1019" s="3"/>
      <c r="O1019" s="3"/>
      <c r="P1019" s="3"/>
      <c r="Q1019" s="3"/>
    </row>
    <row r="1020" spans="8:17" x14ac:dyDescent="0.25">
      <c r="H1020" s="3"/>
      <c r="I1020" s="3"/>
      <c r="J1020" s="3"/>
      <c r="K1020" s="3"/>
      <c r="L1020" s="3"/>
      <c r="M1020" s="3"/>
      <c r="N1020" s="3"/>
      <c r="O1020" s="3"/>
      <c r="P1020" s="3"/>
      <c r="Q1020" s="3"/>
    </row>
    <row r="1021" spans="8:17" x14ac:dyDescent="0.25">
      <c r="H1021" s="3"/>
      <c r="I1021" s="3"/>
      <c r="J1021" s="3"/>
      <c r="K1021" s="3"/>
      <c r="L1021" s="3"/>
      <c r="M1021" s="3"/>
      <c r="N1021" s="3"/>
      <c r="O1021" s="3"/>
      <c r="P1021" s="3"/>
      <c r="Q1021" s="3"/>
    </row>
    <row r="1022" spans="8:17" x14ac:dyDescent="0.25">
      <c r="H1022" s="3"/>
      <c r="I1022" s="3"/>
      <c r="J1022" s="3"/>
      <c r="K1022" s="3"/>
      <c r="L1022" s="3"/>
      <c r="M1022" s="3"/>
      <c r="N1022" s="3"/>
      <c r="O1022" s="3"/>
      <c r="P1022" s="3"/>
      <c r="Q1022" s="3"/>
    </row>
    <row r="1023" spans="8:17" x14ac:dyDescent="0.25">
      <c r="H1023" s="3"/>
      <c r="I1023" s="3"/>
      <c r="J1023" s="3"/>
      <c r="K1023" s="3"/>
      <c r="L1023" s="3"/>
      <c r="M1023" s="3"/>
      <c r="N1023" s="3"/>
      <c r="O1023" s="3"/>
      <c r="P1023" s="3"/>
      <c r="Q1023" s="3"/>
    </row>
    <row r="1024" spans="8:17" x14ac:dyDescent="0.25">
      <c r="H1024" s="3"/>
      <c r="I1024" s="3"/>
      <c r="J1024" s="3"/>
      <c r="K1024" s="3"/>
      <c r="L1024" s="3"/>
      <c r="M1024" s="3"/>
      <c r="N1024" s="3"/>
      <c r="O1024" s="3"/>
      <c r="P1024" s="3"/>
      <c r="Q1024" s="3"/>
    </row>
    <row r="1025" spans="8:17" x14ac:dyDescent="0.25">
      <c r="H1025" s="3"/>
      <c r="I1025" s="3"/>
      <c r="J1025" s="3"/>
      <c r="K1025" s="3"/>
      <c r="L1025" s="3"/>
      <c r="M1025" s="3"/>
      <c r="N1025" s="3"/>
      <c r="O1025" s="3"/>
      <c r="P1025" s="3"/>
      <c r="Q1025" s="3"/>
    </row>
    <row r="1026" spans="8:17" x14ac:dyDescent="0.25">
      <c r="H1026" s="3"/>
      <c r="I1026" s="3"/>
      <c r="J1026" s="3"/>
      <c r="K1026" s="3"/>
      <c r="L1026" s="3"/>
      <c r="M1026" s="3"/>
      <c r="N1026" s="3"/>
      <c r="O1026" s="3"/>
      <c r="P1026" s="3"/>
      <c r="Q1026" s="3"/>
    </row>
    <row r="1027" spans="8:17" x14ac:dyDescent="0.25">
      <c r="H1027" s="3"/>
      <c r="I1027" s="3"/>
      <c r="J1027" s="3"/>
      <c r="K1027" s="3"/>
      <c r="L1027" s="3"/>
      <c r="M1027" s="3"/>
      <c r="N1027" s="3"/>
      <c r="O1027" s="3"/>
      <c r="P1027" s="3"/>
      <c r="Q1027" s="3"/>
    </row>
    <row r="1028" spans="8:17" x14ac:dyDescent="0.25">
      <c r="H1028" s="3"/>
      <c r="I1028" s="3"/>
      <c r="J1028" s="3"/>
      <c r="K1028" s="3"/>
      <c r="L1028" s="3"/>
      <c r="M1028" s="3"/>
      <c r="N1028" s="3"/>
      <c r="O1028" s="3"/>
      <c r="P1028" s="3"/>
      <c r="Q1028" s="3"/>
    </row>
    <row r="1029" spans="8:17" x14ac:dyDescent="0.25">
      <c r="H1029" s="3"/>
      <c r="I1029" s="3"/>
      <c r="J1029" s="3"/>
      <c r="K1029" s="3"/>
      <c r="L1029" s="3"/>
      <c r="M1029" s="3"/>
      <c r="N1029" s="3"/>
      <c r="O1029" s="3"/>
      <c r="P1029" s="3"/>
      <c r="Q1029" s="3"/>
    </row>
    <row r="1030" spans="8:17" x14ac:dyDescent="0.25">
      <c r="H1030" s="3"/>
      <c r="I1030" s="3"/>
      <c r="J1030" s="3"/>
      <c r="K1030" s="3"/>
      <c r="L1030" s="3"/>
      <c r="M1030" s="3"/>
      <c r="N1030" s="3"/>
      <c r="O1030" s="3"/>
      <c r="P1030" s="3"/>
      <c r="Q1030" s="3"/>
    </row>
    <row r="1031" spans="8:17" x14ac:dyDescent="0.25">
      <c r="H1031" s="3"/>
      <c r="I1031" s="3"/>
      <c r="J1031" s="3"/>
      <c r="K1031" s="3"/>
      <c r="L1031" s="3"/>
      <c r="M1031" s="3"/>
      <c r="N1031" s="3"/>
      <c r="O1031" s="3"/>
      <c r="P1031" s="3"/>
      <c r="Q1031" s="3"/>
    </row>
    <row r="1032" spans="8:17" x14ac:dyDescent="0.25">
      <c r="H1032" s="3"/>
      <c r="I1032" s="3"/>
      <c r="J1032" s="3"/>
      <c r="K1032" s="3"/>
      <c r="L1032" s="3"/>
      <c r="M1032" s="3"/>
      <c r="N1032" s="3"/>
      <c r="O1032" s="3"/>
      <c r="P1032" s="3"/>
      <c r="Q1032" s="3"/>
    </row>
    <row r="1033" spans="8:17" x14ac:dyDescent="0.25">
      <c r="H1033" s="3"/>
      <c r="I1033" s="3"/>
      <c r="J1033" s="3"/>
      <c r="K1033" s="3"/>
      <c r="L1033" s="3"/>
      <c r="M1033" s="3"/>
      <c r="N1033" s="3"/>
      <c r="O1033" s="3"/>
      <c r="P1033" s="3"/>
      <c r="Q1033" s="3"/>
    </row>
    <row r="1034" spans="8:17" x14ac:dyDescent="0.25">
      <c r="H1034" s="3"/>
      <c r="I1034" s="3"/>
      <c r="J1034" s="3"/>
      <c r="K1034" s="3"/>
      <c r="L1034" s="3"/>
      <c r="M1034" s="3"/>
      <c r="N1034" s="3"/>
      <c r="O1034" s="3"/>
      <c r="P1034" s="3"/>
      <c r="Q1034" s="3"/>
    </row>
    <row r="1035" spans="8:17" x14ac:dyDescent="0.25">
      <c r="H1035" s="3"/>
      <c r="I1035" s="3"/>
      <c r="J1035" s="3"/>
      <c r="K1035" s="3"/>
      <c r="L1035" s="3"/>
      <c r="M1035" s="3"/>
      <c r="N1035" s="3"/>
      <c r="O1035" s="3"/>
      <c r="P1035" s="3"/>
      <c r="Q1035" s="3"/>
    </row>
    <row r="1036" spans="8:17" x14ac:dyDescent="0.25">
      <c r="H1036" s="3"/>
      <c r="I1036" s="3"/>
      <c r="J1036" s="3"/>
      <c r="K1036" s="3"/>
      <c r="L1036" s="3"/>
      <c r="M1036" s="3"/>
      <c r="N1036" s="3"/>
      <c r="O1036" s="3"/>
      <c r="P1036" s="3"/>
      <c r="Q1036" s="3"/>
    </row>
    <row r="1037" spans="8:17" x14ac:dyDescent="0.25">
      <c r="H1037" s="3"/>
      <c r="I1037" s="3"/>
      <c r="J1037" s="3"/>
      <c r="K1037" s="3"/>
      <c r="L1037" s="3"/>
      <c r="M1037" s="3"/>
      <c r="N1037" s="3"/>
      <c r="O1037" s="3"/>
      <c r="P1037" s="3"/>
      <c r="Q1037" s="3"/>
    </row>
    <row r="1038" spans="8:17" x14ac:dyDescent="0.25">
      <c r="H1038" s="3"/>
      <c r="I1038" s="3"/>
      <c r="J1038" s="3"/>
      <c r="K1038" s="3"/>
      <c r="L1038" s="3"/>
      <c r="M1038" s="3"/>
      <c r="N1038" s="3"/>
      <c r="O1038" s="3"/>
      <c r="P1038" s="3"/>
      <c r="Q1038" s="3"/>
    </row>
    <row r="1039" spans="8:17" x14ac:dyDescent="0.25">
      <c r="H1039" s="3"/>
      <c r="I1039" s="3"/>
      <c r="J1039" s="3"/>
      <c r="K1039" s="3"/>
      <c r="L1039" s="3"/>
      <c r="M1039" s="3"/>
      <c r="N1039" s="3"/>
      <c r="O1039" s="3"/>
      <c r="P1039" s="3"/>
      <c r="Q1039" s="3"/>
    </row>
    <row r="1040" spans="8:17" x14ac:dyDescent="0.25">
      <c r="H1040" s="3"/>
      <c r="I1040" s="3"/>
      <c r="J1040" s="3"/>
      <c r="K1040" s="3"/>
      <c r="L1040" s="3"/>
      <c r="M1040" s="3"/>
      <c r="N1040" s="3"/>
      <c r="O1040" s="3"/>
      <c r="P1040" s="3"/>
      <c r="Q1040" s="3"/>
    </row>
    <row r="1041" spans="8:17" x14ac:dyDescent="0.25">
      <c r="H1041" s="3"/>
      <c r="I1041" s="3"/>
      <c r="J1041" s="3"/>
      <c r="K1041" s="3"/>
      <c r="L1041" s="3"/>
      <c r="M1041" s="3"/>
      <c r="N1041" s="3"/>
      <c r="O1041" s="3"/>
      <c r="P1041" s="3"/>
      <c r="Q1041" s="3"/>
    </row>
    <row r="1042" spans="8:17" x14ac:dyDescent="0.25">
      <c r="H1042" s="3"/>
      <c r="I1042" s="3"/>
      <c r="J1042" s="3"/>
      <c r="K1042" s="3"/>
      <c r="L1042" s="3"/>
      <c r="M1042" s="3"/>
      <c r="N1042" s="3"/>
      <c r="O1042" s="3"/>
      <c r="P1042" s="3"/>
      <c r="Q1042" s="3"/>
    </row>
    <row r="1043" spans="8:17" x14ac:dyDescent="0.25">
      <c r="H1043" s="3"/>
      <c r="I1043" s="3"/>
      <c r="J1043" s="3"/>
      <c r="K1043" s="3"/>
      <c r="L1043" s="3"/>
      <c r="M1043" s="3"/>
      <c r="N1043" s="3"/>
      <c r="O1043" s="3"/>
      <c r="P1043" s="3"/>
      <c r="Q1043" s="3"/>
    </row>
    <row r="1044" spans="8:17" x14ac:dyDescent="0.25">
      <c r="H1044" s="3"/>
      <c r="I1044" s="3"/>
      <c r="J1044" s="3"/>
      <c r="K1044" s="3"/>
      <c r="L1044" s="3"/>
      <c r="M1044" s="3"/>
      <c r="N1044" s="3"/>
      <c r="O1044" s="3"/>
      <c r="P1044" s="3"/>
      <c r="Q1044" s="3"/>
    </row>
    <row r="1045" spans="8:17" x14ac:dyDescent="0.25">
      <c r="H1045" s="3"/>
      <c r="I1045" s="3"/>
      <c r="J1045" s="3"/>
      <c r="K1045" s="3"/>
      <c r="L1045" s="3"/>
      <c r="M1045" s="3"/>
      <c r="N1045" s="3"/>
      <c r="O1045" s="3"/>
      <c r="P1045" s="3"/>
      <c r="Q1045" s="3"/>
    </row>
    <row r="1046" spans="8:17" x14ac:dyDescent="0.25">
      <c r="H1046" s="3"/>
      <c r="I1046" s="3"/>
      <c r="J1046" s="3"/>
      <c r="K1046" s="3"/>
      <c r="L1046" s="3"/>
      <c r="M1046" s="3"/>
      <c r="N1046" s="3"/>
      <c r="O1046" s="3"/>
      <c r="P1046" s="3"/>
      <c r="Q1046" s="3"/>
    </row>
    <row r="1047" spans="8:17" x14ac:dyDescent="0.25">
      <c r="H1047" s="3"/>
      <c r="I1047" s="3"/>
      <c r="J1047" s="3"/>
      <c r="K1047" s="3"/>
      <c r="L1047" s="3"/>
      <c r="M1047" s="3"/>
      <c r="N1047" s="3"/>
      <c r="O1047" s="3"/>
      <c r="P1047" s="3"/>
      <c r="Q1047" s="3"/>
    </row>
    <row r="1048" spans="8:17" x14ac:dyDescent="0.25">
      <c r="H1048" s="3"/>
      <c r="I1048" s="3"/>
      <c r="J1048" s="3"/>
      <c r="K1048" s="3"/>
      <c r="L1048" s="3"/>
      <c r="M1048" s="3"/>
      <c r="N1048" s="3"/>
      <c r="O1048" s="3"/>
      <c r="P1048" s="3"/>
      <c r="Q1048" s="3"/>
    </row>
    <row r="1049" spans="8:17" x14ac:dyDescent="0.25">
      <c r="H1049" s="3"/>
      <c r="I1049" s="3"/>
      <c r="J1049" s="3"/>
      <c r="K1049" s="3"/>
      <c r="L1049" s="3"/>
      <c r="M1049" s="3"/>
      <c r="N1049" s="3"/>
      <c r="O1049" s="3"/>
      <c r="P1049" s="3"/>
      <c r="Q1049" s="3"/>
    </row>
    <row r="1050" spans="8:17" x14ac:dyDescent="0.25">
      <c r="H1050" s="3"/>
      <c r="I1050" s="3"/>
      <c r="J1050" s="3"/>
      <c r="K1050" s="3"/>
      <c r="L1050" s="3"/>
      <c r="M1050" s="3"/>
      <c r="N1050" s="3"/>
      <c r="O1050" s="3"/>
      <c r="P1050" s="3"/>
      <c r="Q1050" s="3"/>
    </row>
    <row r="1051" spans="8:17" x14ac:dyDescent="0.25">
      <c r="H1051" s="3"/>
      <c r="I1051" s="3"/>
      <c r="J1051" s="3"/>
      <c r="K1051" s="3"/>
      <c r="L1051" s="3"/>
      <c r="M1051" s="3"/>
      <c r="N1051" s="3"/>
      <c r="O1051" s="3"/>
      <c r="P1051" s="3"/>
      <c r="Q1051" s="3"/>
    </row>
    <row r="1052" spans="8:17" x14ac:dyDescent="0.25">
      <c r="H1052" s="3"/>
      <c r="I1052" s="3"/>
      <c r="J1052" s="3"/>
      <c r="K1052" s="3"/>
      <c r="L1052" s="3"/>
      <c r="M1052" s="3"/>
      <c r="N1052" s="3"/>
      <c r="O1052" s="3"/>
      <c r="P1052" s="3"/>
      <c r="Q1052" s="3"/>
    </row>
    <row r="1053" spans="8:17" x14ac:dyDescent="0.25">
      <c r="H1053" s="3"/>
      <c r="I1053" s="3"/>
      <c r="J1053" s="3"/>
      <c r="K1053" s="3"/>
      <c r="L1053" s="3"/>
      <c r="M1053" s="3"/>
      <c r="N1053" s="3"/>
      <c r="O1053" s="3"/>
      <c r="P1053" s="3"/>
      <c r="Q1053" s="3"/>
    </row>
    <row r="1054" spans="8:17" x14ac:dyDescent="0.25">
      <c r="H1054" s="3"/>
      <c r="I1054" s="3"/>
      <c r="J1054" s="3"/>
      <c r="K1054" s="3"/>
      <c r="L1054" s="3"/>
      <c r="M1054" s="3"/>
      <c r="N1054" s="3"/>
      <c r="O1054" s="3"/>
      <c r="P1054" s="3"/>
      <c r="Q1054" s="3"/>
    </row>
    <row r="1055" spans="8:17" x14ac:dyDescent="0.25">
      <c r="H1055" s="3"/>
      <c r="I1055" s="3"/>
      <c r="J1055" s="3"/>
      <c r="K1055" s="3"/>
      <c r="L1055" s="3"/>
      <c r="M1055" s="3"/>
      <c r="N1055" s="3"/>
      <c r="O1055" s="3"/>
      <c r="P1055" s="3"/>
      <c r="Q1055" s="3"/>
    </row>
    <row r="1056" spans="8:17" x14ac:dyDescent="0.25">
      <c r="H1056" s="3"/>
      <c r="I1056" s="3"/>
      <c r="J1056" s="3"/>
      <c r="K1056" s="3"/>
      <c r="L1056" s="3"/>
      <c r="M1056" s="3"/>
      <c r="N1056" s="3"/>
      <c r="O1056" s="3"/>
      <c r="P1056" s="3"/>
      <c r="Q1056" s="3"/>
    </row>
    <row r="1057" spans="8:17" x14ac:dyDescent="0.25">
      <c r="H1057" s="3"/>
      <c r="I1057" s="3"/>
      <c r="J1057" s="3"/>
      <c r="K1057" s="3"/>
      <c r="L1057" s="3"/>
      <c r="M1057" s="3"/>
      <c r="N1057" s="3"/>
      <c r="O1057" s="3"/>
      <c r="P1057" s="3"/>
      <c r="Q1057" s="3"/>
    </row>
    <row r="1058" spans="8:17" x14ac:dyDescent="0.25">
      <c r="H1058" s="3"/>
      <c r="I1058" s="3"/>
      <c r="J1058" s="3"/>
      <c r="K1058" s="3"/>
      <c r="L1058" s="3"/>
      <c r="M1058" s="3"/>
      <c r="N1058" s="3"/>
      <c r="O1058" s="3"/>
      <c r="P1058" s="3"/>
      <c r="Q1058" s="3"/>
    </row>
    <row r="1059" spans="8:17" x14ac:dyDescent="0.25">
      <c r="H1059" s="3"/>
      <c r="I1059" s="3"/>
      <c r="J1059" s="3"/>
      <c r="K1059" s="3"/>
      <c r="L1059" s="3"/>
      <c r="M1059" s="3"/>
      <c r="N1059" s="3"/>
      <c r="O1059" s="3"/>
      <c r="P1059" s="3"/>
      <c r="Q1059" s="3"/>
    </row>
    <row r="1060" spans="8:17" x14ac:dyDescent="0.25">
      <c r="H1060" s="3"/>
      <c r="I1060" s="3"/>
      <c r="J1060" s="3"/>
      <c r="K1060" s="3"/>
      <c r="L1060" s="3"/>
      <c r="M1060" s="3"/>
      <c r="N1060" s="3"/>
      <c r="O1060" s="3"/>
      <c r="P1060" s="3"/>
      <c r="Q1060" s="3"/>
    </row>
    <row r="1061" spans="8:17" x14ac:dyDescent="0.25">
      <c r="H1061" s="3"/>
      <c r="I1061" s="3"/>
      <c r="J1061" s="3"/>
      <c r="K1061" s="3"/>
      <c r="L1061" s="3"/>
      <c r="M1061" s="3"/>
      <c r="N1061" s="3"/>
      <c r="O1061" s="3"/>
      <c r="P1061" s="3"/>
      <c r="Q1061" s="3"/>
    </row>
    <row r="1062" spans="8:17" x14ac:dyDescent="0.25">
      <c r="H1062" s="3"/>
      <c r="I1062" s="3"/>
      <c r="J1062" s="3"/>
      <c r="K1062" s="3"/>
      <c r="L1062" s="3"/>
      <c r="M1062" s="3"/>
      <c r="N1062" s="3"/>
      <c r="O1062" s="3"/>
      <c r="P1062" s="3"/>
      <c r="Q1062" s="3"/>
    </row>
    <row r="1063" spans="8:17" x14ac:dyDescent="0.25">
      <c r="H1063" s="3"/>
      <c r="I1063" s="3"/>
      <c r="J1063" s="3"/>
      <c r="K1063" s="3"/>
      <c r="L1063" s="3"/>
      <c r="M1063" s="3"/>
      <c r="N1063" s="3"/>
      <c r="O1063" s="3"/>
      <c r="P1063" s="3"/>
      <c r="Q1063" s="3"/>
    </row>
    <row r="1064" spans="8:17" x14ac:dyDescent="0.25">
      <c r="H1064" s="3"/>
      <c r="I1064" s="3"/>
      <c r="J1064" s="3"/>
      <c r="K1064" s="3"/>
      <c r="L1064" s="3"/>
      <c r="M1064" s="3"/>
      <c r="N1064" s="3"/>
      <c r="O1064" s="3"/>
      <c r="P1064" s="3"/>
      <c r="Q1064" s="3"/>
    </row>
    <row r="1065" spans="8:17" x14ac:dyDescent="0.25">
      <c r="H1065" s="3"/>
      <c r="I1065" s="3"/>
      <c r="J1065" s="3"/>
      <c r="K1065" s="3"/>
      <c r="L1065" s="3"/>
      <c r="M1065" s="3"/>
      <c r="N1065" s="3"/>
      <c r="O1065" s="3"/>
      <c r="P1065" s="3"/>
      <c r="Q1065" s="3"/>
    </row>
    <row r="1066" spans="8:17" x14ac:dyDescent="0.25">
      <c r="H1066" s="3"/>
      <c r="I1066" s="3"/>
      <c r="J1066" s="3"/>
      <c r="K1066" s="3"/>
      <c r="L1066" s="3"/>
      <c r="M1066" s="3"/>
      <c r="N1066" s="3"/>
      <c r="O1066" s="3"/>
      <c r="P1066" s="3"/>
      <c r="Q1066" s="3"/>
    </row>
    <row r="1067" spans="8:17" x14ac:dyDescent="0.25">
      <c r="H1067" s="3"/>
      <c r="I1067" s="3"/>
      <c r="J1067" s="3"/>
      <c r="K1067" s="3"/>
      <c r="L1067" s="3"/>
      <c r="M1067" s="3"/>
      <c r="N1067" s="3"/>
      <c r="O1067" s="3"/>
      <c r="P1067" s="3"/>
      <c r="Q1067" s="3"/>
    </row>
    <row r="1068" spans="8:17" x14ac:dyDescent="0.25">
      <c r="H1068" s="3"/>
      <c r="I1068" s="3"/>
      <c r="J1068" s="3"/>
      <c r="K1068" s="3"/>
      <c r="L1068" s="3"/>
      <c r="M1068" s="3"/>
      <c r="N1068" s="3"/>
      <c r="O1068" s="3"/>
      <c r="P1068" s="3"/>
      <c r="Q1068" s="3"/>
    </row>
    <row r="1069" spans="8:17" x14ac:dyDescent="0.25">
      <c r="H1069" s="3"/>
      <c r="I1069" s="3"/>
      <c r="J1069" s="3"/>
      <c r="K1069" s="3"/>
      <c r="L1069" s="3"/>
      <c r="M1069" s="3"/>
      <c r="N1069" s="3"/>
      <c r="O1069" s="3"/>
      <c r="P1069" s="3"/>
      <c r="Q1069" s="3"/>
    </row>
    <row r="1070" spans="8:17" x14ac:dyDescent="0.25">
      <c r="H1070" s="3"/>
      <c r="I1070" s="3"/>
      <c r="J1070" s="3"/>
      <c r="K1070" s="3"/>
      <c r="L1070" s="3"/>
      <c r="M1070" s="3"/>
      <c r="N1070" s="3"/>
      <c r="O1070" s="3"/>
      <c r="P1070" s="3"/>
      <c r="Q1070" s="3"/>
    </row>
    <row r="1071" spans="8:17" x14ac:dyDescent="0.25">
      <c r="H1071" s="3"/>
      <c r="I1071" s="3"/>
      <c r="J1071" s="3"/>
      <c r="K1071" s="3"/>
      <c r="L1071" s="3"/>
      <c r="M1071" s="3"/>
      <c r="N1071" s="3"/>
      <c r="O1071" s="3"/>
      <c r="P1071" s="3"/>
      <c r="Q1071" s="3"/>
    </row>
    <row r="1072" spans="8:17" x14ac:dyDescent="0.25">
      <c r="H1072" s="3"/>
      <c r="I1072" s="3"/>
      <c r="J1072" s="3"/>
      <c r="K1072" s="3"/>
      <c r="L1072" s="3"/>
      <c r="M1072" s="3"/>
      <c r="N1072" s="3"/>
      <c r="O1072" s="3"/>
      <c r="P1072" s="3"/>
      <c r="Q1072" s="3"/>
    </row>
    <row r="1073" spans="8:17" x14ac:dyDescent="0.25">
      <c r="H1073" s="3"/>
      <c r="I1073" s="3"/>
      <c r="J1073" s="3"/>
      <c r="K1073" s="3"/>
      <c r="L1073" s="3"/>
      <c r="M1073" s="3"/>
      <c r="N1073" s="3"/>
      <c r="O1073" s="3"/>
      <c r="P1073" s="3"/>
      <c r="Q1073" s="3"/>
    </row>
    <row r="1074" spans="8:17" x14ac:dyDescent="0.25">
      <c r="H1074" s="3"/>
      <c r="I1074" s="3"/>
      <c r="J1074" s="3"/>
      <c r="K1074" s="3"/>
      <c r="L1074" s="3"/>
      <c r="M1074" s="3"/>
      <c r="N1074" s="3"/>
      <c r="O1074" s="3"/>
      <c r="P1074" s="3"/>
      <c r="Q1074" s="3"/>
    </row>
    <row r="1075" spans="8:17" x14ac:dyDescent="0.25">
      <c r="H1075" s="3"/>
      <c r="I1075" s="3"/>
      <c r="J1075" s="3"/>
      <c r="K1075" s="3"/>
      <c r="L1075" s="3"/>
      <c r="M1075" s="3"/>
      <c r="N1075" s="3"/>
      <c r="O1075" s="3"/>
      <c r="P1075" s="3"/>
      <c r="Q1075" s="3"/>
    </row>
    <row r="1076" spans="8:17" x14ac:dyDescent="0.25">
      <c r="H1076" s="3"/>
      <c r="I1076" s="3"/>
      <c r="J1076" s="3"/>
      <c r="K1076" s="3"/>
      <c r="L1076" s="3"/>
      <c r="M1076" s="3"/>
      <c r="N1076" s="3"/>
      <c r="O1076" s="3"/>
      <c r="P1076" s="3"/>
      <c r="Q1076" s="3"/>
    </row>
    <row r="1077" spans="8:17" x14ac:dyDescent="0.25">
      <c r="H1077" s="3"/>
      <c r="I1077" s="3"/>
      <c r="J1077" s="3"/>
      <c r="K1077" s="3"/>
      <c r="L1077" s="3"/>
      <c r="M1077" s="3"/>
      <c r="N1077" s="3"/>
      <c r="O1077" s="3"/>
      <c r="P1077" s="3"/>
      <c r="Q1077" s="3"/>
    </row>
    <row r="1078" spans="8:17" x14ac:dyDescent="0.25">
      <c r="H1078" s="3"/>
      <c r="I1078" s="3"/>
      <c r="J1078" s="3"/>
      <c r="K1078" s="3"/>
      <c r="L1078" s="3"/>
      <c r="M1078" s="3"/>
      <c r="N1078" s="3"/>
      <c r="O1078" s="3"/>
      <c r="P1078" s="3"/>
      <c r="Q1078" s="3"/>
    </row>
    <row r="1079" spans="8:17" x14ac:dyDescent="0.25">
      <c r="H1079" s="3"/>
      <c r="I1079" s="3"/>
      <c r="J1079" s="3"/>
      <c r="K1079" s="3"/>
      <c r="L1079" s="3"/>
      <c r="M1079" s="3"/>
      <c r="N1079" s="3"/>
      <c r="O1079" s="3"/>
      <c r="P1079" s="3"/>
      <c r="Q1079" s="3"/>
    </row>
    <row r="1080" spans="8:17" x14ac:dyDescent="0.25">
      <c r="H1080" s="3"/>
      <c r="I1080" s="3"/>
      <c r="J1080" s="3"/>
      <c r="K1080" s="3"/>
      <c r="L1080" s="3"/>
      <c r="M1080" s="3"/>
      <c r="N1080" s="3"/>
      <c r="O1080" s="3"/>
      <c r="P1080" s="3"/>
      <c r="Q1080" s="3"/>
    </row>
    <row r="1081" spans="8:17" x14ac:dyDescent="0.25">
      <c r="H1081" s="3"/>
      <c r="I1081" s="3"/>
      <c r="J1081" s="3"/>
      <c r="K1081" s="3"/>
      <c r="L1081" s="3"/>
      <c r="M1081" s="3"/>
      <c r="N1081" s="3"/>
      <c r="O1081" s="3"/>
      <c r="P1081" s="3"/>
      <c r="Q1081" s="3"/>
    </row>
    <row r="1082" spans="8:17" x14ac:dyDescent="0.25">
      <c r="H1082" s="3"/>
      <c r="I1082" s="3"/>
      <c r="J1082" s="3"/>
      <c r="K1082" s="3"/>
      <c r="L1082" s="3"/>
      <c r="M1082" s="3"/>
      <c r="N1082" s="3"/>
      <c r="O1082" s="3"/>
      <c r="P1082" s="3"/>
      <c r="Q1082" s="3"/>
    </row>
    <row r="1083" spans="8:17" x14ac:dyDescent="0.25">
      <c r="H1083" s="3"/>
      <c r="I1083" s="3"/>
      <c r="J1083" s="3"/>
      <c r="K1083" s="3"/>
      <c r="L1083" s="3"/>
      <c r="M1083" s="3"/>
      <c r="N1083" s="3"/>
      <c r="O1083" s="3"/>
      <c r="P1083" s="3"/>
      <c r="Q1083" s="3"/>
    </row>
    <row r="1084" spans="8:17" x14ac:dyDescent="0.25">
      <c r="H1084" s="3"/>
      <c r="I1084" s="3"/>
      <c r="J1084" s="3"/>
      <c r="K1084" s="3"/>
      <c r="L1084" s="3"/>
      <c r="M1084" s="3"/>
      <c r="N1084" s="3"/>
      <c r="O1084" s="3"/>
      <c r="P1084" s="3"/>
      <c r="Q1084" s="3"/>
    </row>
    <row r="1085" spans="8:17" x14ac:dyDescent="0.25">
      <c r="H1085" s="3"/>
      <c r="I1085" s="3"/>
      <c r="J1085" s="3"/>
      <c r="K1085" s="3"/>
      <c r="L1085" s="3"/>
      <c r="M1085" s="3"/>
      <c r="N1085" s="3"/>
      <c r="O1085" s="3"/>
      <c r="P1085" s="3"/>
      <c r="Q1085" s="3"/>
    </row>
    <row r="1086" spans="8:17" x14ac:dyDescent="0.25">
      <c r="H1086" s="3"/>
      <c r="I1086" s="3"/>
      <c r="J1086" s="3"/>
      <c r="K1086" s="3"/>
      <c r="L1086" s="3"/>
      <c r="M1086" s="3"/>
      <c r="N1086" s="3"/>
      <c r="O1086" s="3"/>
      <c r="P1086" s="3"/>
      <c r="Q1086" s="3"/>
    </row>
    <row r="1087" spans="8:17" x14ac:dyDescent="0.25">
      <c r="H1087" s="3"/>
      <c r="I1087" s="3"/>
      <c r="J1087" s="3"/>
      <c r="K1087" s="3"/>
      <c r="L1087" s="3"/>
      <c r="M1087" s="3"/>
      <c r="N1087" s="3"/>
      <c r="O1087" s="3"/>
      <c r="P1087" s="3"/>
      <c r="Q1087" s="3"/>
    </row>
    <row r="1088" spans="8:17" x14ac:dyDescent="0.25">
      <c r="H1088" s="3"/>
      <c r="I1088" s="3"/>
      <c r="J1088" s="3"/>
      <c r="K1088" s="3"/>
      <c r="L1088" s="3"/>
      <c r="M1088" s="3"/>
      <c r="N1088" s="3"/>
      <c r="O1088" s="3"/>
      <c r="P1088" s="3"/>
      <c r="Q1088" s="3"/>
    </row>
    <row r="1089" spans="8:17" x14ac:dyDescent="0.25">
      <c r="H1089" s="3"/>
      <c r="I1089" s="3"/>
      <c r="J1089" s="3"/>
      <c r="K1089" s="3"/>
      <c r="L1089" s="3"/>
      <c r="M1089" s="3"/>
      <c r="N1089" s="3"/>
      <c r="O1089" s="3"/>
      <c r="P1089" s="3"/>
      <c r="Q1089" s="3"/>
    </row>
    <row r="1090" spans="8:17" x14ac:dyDescent="0.25">
      <c r="H1090" s="3"/>
      <c r="I1090" s="3"/>
      <c r="J1090" s="3"/>
      <c r="K1090" s="3"/>
      <c r="L1090" s="3"/>
      <c r="M1090" s="3"/>
      <c r="N1090" s="3"/>
      <c r="O1090" s="3"/>
      <c r="P1090" s="3"/>
      <c r="Q1090" s="3"/>
    </row>
    <row r="1091" spans="8:17" x14ac:dyDescent="0.25">
      <c r="H1091" s="3"/>
      <c r="I1091" s="3"/>
      <c r="J1091" s="3"/>
      <c r="K1091" s="3"/>
      <c r="L1091" s="3"/>
      <c r="M1091" s="3"/>
      <c r="N1091" s="3"/>
      <c r="O1091" s="3"/>
      <c r="P1091" s="3"/>
      <c r="Q1091" s="3"/>
    </row>
    <row r="1092" spans="8:17" x14ac:dyDescent="0.25">
      <c r="H1092" s="3"/>
      <c r="I1092" s="3"/>
      <c r="J1092" s="3"/>
      <c r="K1092" s="3"/>
      <c r="L1092" s="3"/>
      <c r="M1092" s="3"/>
      <c r="N1092" s="3"/>
      <c r="O1092" s="3"/>
      <c r="P1092" s="3"/>
      <c r="Q1092" s="3"/>
    </row>
    <row r="1093" spans="8:17" x14ac:dyDescent="0.25">
      <c r="H1093" s="3"/>
      <c r="I1093" s="3"/>
      <c r="J1093" s="3"/>
      <c r="K1093" s="3"/>
      <c r="L1093" s="3"/>
      <c r="M1093" s="3"/>
      <c r="N1093" s="3"/>
      <c r="O1093" s="3"/>
      <c r="P1093" s="3"/>
      <c r="Q1093" s="3"/>
    </row>
    <row r="1094" spans="8:17" x14ac:dyDescent="0.25">
      <c r="H1094" s="3"/>
      <c r="I1094" s="3"/>
      <c r="J1094" s="3"/>
      <c r="K1094" s="3"/>
      <c r="L1094" s="3"/>
      <c r="M1094" s="3"/>
      <c r="N1094" s="3"/>
      <c r="O1094" s="3"/>
      <c r="P1094" s="3"/>
      <c r="Q1094" s="3"/>
    </row>
    <row r="1095" spans="8:17" x14ac:dyDescent="0.25">
      <c r="H1095" s="3"/>
      <c r="I1095" s="3"/>
      <c r="J1095" s="3"/>
      <c r="K1095" s="3"/>
      <c r="L1095" s="3"/>
      <c r="M1095" s="3"/>
      <c r="N1095" s="3"/>
      <c r="O1095" s="3"/>
      <c r="P1095" s="3"/>
      <c r="Q1095" s="3"/>
    </row>
    <row r="1096" spans="8:17" x14ac:dyDescent="0.25">
      <c r="H1096" s="3"/>
      <c r="I1096" s="3"/>
      <c r="J1096" s="3"/>
      <c r="K1096" s="3"/>
      <c r="L1096" s="3"/>
      <c r="M1096" s="3"/>
      <c r="N1096" s="3"/>
      <c r="O1096" s="3"/>
      <c r="P1096" s="3"/>
      <c r="Q1096" s="3"/>
    </row>
    <row r="1097" spans="8:17" x14ac:dyDescent="0.25">
      <c r="H1097" s="3"/>
      <c r="I1097" s="3"/>
      <c r="J1097" s="3"/>
      <c r="K1097" s="3"/>
      <c r="L1097" s="3"/>
      <c r="M1097" s="3"/>
      <c r="N1097" s="3"/>
      <c r="O1097" s="3"/>
      <c r="P1097" s="3"/>
      <c r="Q1097" s="3"/>
    </row>
    <row r="1098" spans="8:17" x14ac:dyDescent="0.25">
      <c r="H1098" s="3"/>
      <c r="I1098" s="3"/>
      <c r="J1098" s="3"/>
      <c r="K1098" s="3"/>
      <c r="L1098" s="3"/>
      <c r="M1098" s="3"/>
      <c r="N1098" s="3"/>
      <c r="O1098" s="3"/>
      <c r="P1098" s="3"/>
      <c r="Q1098" s="3"/>
    </row>
    <row r="1099" spans="8:17" x14ac:dyDescent="0.25">
      <c r="H1099" s="3"/>
      <c r="I1099" s="3"/>
      <c r="J1099" s="3"/>
      <c r="K1099" s="3"/>
      <c r="L1099" s="3"/>
      <c r="M1099" s="3"/>
      <c r="N1099" s="3"/>
      <c r="O1099" s="3"/>
      <c r="P1099" s="3"/>
      <c r="Q1099" s="3"/>
    </row>
    <row r="1100" spans="8:17" x14ac:dyDescent="0.25">
      <c r="H1100" s="3"/>
      <c r="I1100" s="3"/>
      <c r="J1100" s="3"/>
      <c r="K1100" s="3"/>
      <c r="L1100" s="3"/>
      <c r="M1100" s="3"/>
      <c r="N1100" s="3"/>
      <c r="O1100" s="3"/>
      <c r="P1100" s="3"/>
      <c r="Q1100" s="3"/>
    </row>
    <row r="1101" spans="8:17" x14ac:dyDescent="0.25">
      <c r="H1101" s="3"/>
      <c r="I1101" s="3"/>
      <c r="J1101" s="3"/>
      <c r="K1101" s="3"/>
      <c r="L1101" s="3"/>
      <c r="M1101" s="3"/>
      <c r="N1101" s="3"/>
      <c r="O1101" s="3"/>
      <c r="P1101" s="3"/>
      <c r="Q1101" s="3"/>
    </row>
    <row r="1102" spans="8:17" x14ac:dyDescent="0.25">
      <c r="H1102" s="3"/>
      <c r="I1102" s="3"/>
      <c r="J1102" s="3"/>
      <c r="K1102" s="3"/>
      <c r="L1102" s="3"/>
      <c r="M1102" s="3"/>
      <c r="N1102" s="3"/>
      <c r="O1102" s="3"/>
      <c r="P1102" s="3"/>
      <c r="Q1102" s="3"/>
    </row>
    <row r="1103" spans="8:17" x14ac:dyDescent="0.25">
      <c r="H1103" s="3"/>
      <c r="I1103" s="3"/>
      <c r="J1103" s="3"/>
      <c r="K1103" s="3"/>
      <c r="L1103" s="3"/>
      <c r="M1103" s="3"/>
      <c r="N1103" s="3"/>
      <c r="O1103" s="3"/>
      <c r="P1103" s="3"/>
      <c r="Q1103" s="3"/>
    </row>
    <row r="1104" spans="8:17" x14ac:dyDescent="0.25">
      <c r="H1104" s="3"/>
      <c r="I1104" s="3"/>
      <c r="J1104" s="3"/>
      <c r="K1104" s="3"/>
      <c r="L1104" s="3"/>
      <c r="M1104" s="3"/>
      <c r="N1104" s="3"/>
      <c r="O1104" s="3"/>
      <c r="P1104" s="3"/>
      <c r="Q1104" s="3"/>
    </row>
    <row r="1105" spans="8:17" x14ac:dyDescent="0.25">
      <c r="H1105" s="3"/>
      <c r="I1105" s="3"/>
      <c r="J1105" s="3"/>
      <c r="K1105" s="3"/>
      <c r="L1105" s="3"/>
      <c r="M1105" s="3"/>
      <c r="N1105" s="3"/>
      <c r="O1105" s="3"/>
      <c r="P1105" s="3"/>
      <c r="Q1105" s="3"/>
    </row>
    <row r="1106" spans="8:17" x14ac:dyDescent="0.25">
      <c r="H1106" s="3"/>
      <c r="I1106" s="3"/>
      <c r="J1106" s="3"/>
      <c r="K1106" s="3"/>
      <c r="L1106" s="3"/>
      <c r="M1106" s="3"/>
      <c r="N1106" s="3"/>
      <c r="O1106" s="3"/>
      <c r="P1106" s="3"/>
      <c r="Q1106" s="3"/>
    </row>
    <row r="1107" spans="8:17" x14ac:dyDescent="0.25">
      <c r="H1107" s="3"/>
      <c r="I1107" s="3"/>
      <c r="J1107" s="3"/>
      <c r="K1107" s="3"/>
      <c r="L1107" s="3"/>
      <c r="M1107" s="3"/>
      <c r="N1107" s="3"/>
      <c r="O1107" s="3"/>
      <c r="P1107" s="3"/>
      <c r="Q1107" s="3"/>
    </row>
    <row r="1108" spans="8:17" x14ac:dyDescent="0.25">
      <c r="H1108" s="3"/>
      <c r="I1108" s="3"/>
      <c r="J1108" s="3"/>
      <c r="K1108" s="3"/>
      <c r="L1108" s="3"/>
      <c r="M1108" s="3"/>
      <c r="N1108" s="3"/>
      <c r="O1108" s="3"/>
      <c r="P1108" s="3"/>
      <c r="Q1108" s="3"/>
    </row>
    <row r="1109" spans="8:17" x14ac:dyDescent="0.25">
      <c r="H1109" s="3"/>
      <c r="I1109" s="3"/>
      <c r="J1109" s="3"/>
      <c r="K1109" s="3"/>
      <c r="L1109" s="3"/>
      <c r="M1109" s="3"/>
      <c r="N1109" s="3"/>
      <c r="O1109" s="3"/>
      <c r="P1109" s="3"/>
      <c r="Q1109" s="3"/>
    </row>
    <row r="1110" spans="8:17" x14ac:dyDescent="0.25">
      <c r="H1110" s="3"/>
      <c r="I1110" s="3"/>
      <c r="J1110" s="3"/>
      <c r="K1110" s="3"/>
      <c r="L1110" s="3"/>
      <c r="M1110" s="3"/>
      <c r="N1110" s="3"/>
      <c r="O1110" s="3"/>
      <c r="P1110" s="3"/>
      <c r="Q1110" s="3"/>
    </row>
    <row r="1111" spans="8:17" x14ac:dyDescent="0.25">
      <c r="H1111" s="3"/>
      <c r="I1111" s="3"/>
      <c r="J1111" s="3"/>
      <c r="K1111" s="3"/>
      <c r="L1111" s="3"/>
      <c r="M1111" s="3"/>
      <c r="N1111" s="3"/>
      <c r="O1111" s="3"/>
      <c r="P1111" s="3"/>
      <c r="Q1111" s="3"/>
    </row>
    <row r="1112" spans="8:17" x14ac:dyDescent="0.25">
      <c r="H1112" s="3"/>
      <c r="I1112" s="3"/>
      <c r="J1112" s="3"/>
      <c r="K1112" s="3"/>
      <c r="L1112" s="3"/>
      <c r="M1112" s="3"/>
      <c r="N1112" s="3"/>
      <c r="O1112" s="3"/>
      <c r="P1112" s="3"/>
      <c r="Q1112" s="3"/>
    </row>
    <row r="1113" spans="8:17" x14ac:dyDescent="0.25">
      <c r="H1113" s="3"/>
      <c r="I1113" s="3"/>
      <c r="J1113" s="3"/>
      <c r="K1113" s="3"/>
      <c r="L1113" s="3"/>
      <c r="M1113" s="3"/>
      <c r="N1113" s="3"/>
      <c r="O1113" s="3"/>
      <c r="P1113" s="3"/>
      <c r="Q1113" s="3"/>
    </row>
    <row r="1114" spans="8:17" x14ac:dyDescent="0.25">
      <c r="H1114" s="3"/>
      <c r="I1114" s="3"/>
      <c r="J1114" s="3"/>
      <c r="K1114" s="3"/>
      <c r="L1114" s="3"/>
      <c r="M1114" s="3"/>
      <c r="N1114" s="3"/>
      <c r="O1114" s="3"/>
      <c r="P1114" s="3"/>
      <c r="Q1114" s="3"/>
    </row>
    <row r="1115" spans="8:17" x14ac:dyDescent="0.25">
      <c r="H1115" s="3"/>
      <c r="I1115" s="3"/>
      <c r="J1115" s="3"/>
      <c r="K1115" s="3"/>
      <c r="L1115" s="3"/>
      <c r="M1115" s="3"/>
      <c r="N1115" s="3"/>
      <c r="O1115" s="3"/>
      <c r="P1115" s="3"/>
      <c r="Q1115" s="3"/>
    </row>
    <row r="1116" spans="8:17" x14ac:dyDescent="0.25">
      <c r="H1116" s="3"/>
      <c r="I1116" s="3"/>
      <c r="J1116" s="3"/>
      <c r="K1116" s="3"/>
      <c r="L1116" s="3"/>
      <c r="M1116" s="3"/>
      <c r="N1116" s="3"/>
      <c r="O1116" s="3"/>
      <c r="P1116" s="3"/>
      <c r="Q1116" s="3"/>
    </row>
    <row r="1117" spans="8:17" x14ac:dyDescent="0.25">
      <c r="H1117" s="3"/>
      <c r="I1117" s="3"/>
      <c r="J1117" s="3"/>
      <c r="K1117" s="3"/>
      <c r="L1117" s="3"/>
      <c r="M1117" s="3"/>
      <c r="N1117" s="3"/>
      <c r="O1117" s="3"/>
      <c r="P1117" s="3"/>
      <c r="Q1117" s="3"/>
    </row>
    <row r="1118" spans="8:17" x14ac:dyDescent="0.25">
      <c r="H1118" s="3"/>
      <c r="I1118" s="3"/>
      <c r="J1118" s="3"/>
      <c r="K1118" s="3"/>
      <c r="L1118" s="3"/>
      <c r="M1118" s="3"/>
      <c r="N1118" s="3"/>
      <c r="O1118" s="3"/>
      <c r="P1118" s="3"/>
      <c r="Q1118" s="3"/>
    </row>
    <row r="1119" spans="8:17" x14ac:dyDescent="0.25">
      <c r="H1119" s="3"/>
      <c r="I1119" s="3"/>
      <c r="J1119" s="3"/>
      <c r="K1119" s="3"/>
      <c r="L1119" s="3"/>
      <c r="M1119" s="3"/>
      <c r="N1119" s="3"/>
      <c r="O1119" s="3"/>
      <c r="P1119" s="3"/>
      <c r="Q1119" s="3"/>
    </row>
    <row r="1120" spans="8:17" x14ac:dyDescent="0.25">
      <c r="H1120" s="3"/>
      <c r="I1120" s="3"/>
      <c r="J1120" s="3"/>
      <c r="K1120" s="3"/>
      <c r="L1120" s="3"/>
      <c r="M1120" s="3"/>
      <c r="N1120" s="3"/>
      <c r="O1120" s="3"/>
      <c r="P1120" s="3"/>
      <c r="Q1120" s="3"/>
    </row>
    <row r="1121" spans="8:17" x14ac:dyDescent="0.25">
      <c r="H1121" s="3"/>
      <c r="I1121" s="3"/>
      <c r="J1121" s="3"/>
      <c r="K1121" s="3"/>
      <c r="L1121" s="3"/>
      <c r="M1121" s="3"/>
      <c r="N1121" s="3"/>
      <c r="O1121" s="3"/>
      <c r="P1121" s="3"/>
      <c r="Q1121" s="3"/>
    </row>
    <row r="1122" spans="8:17" x14ac:dyDescent="0.25">
      <c r="H1122" s="3"/>
      <c r="I1122" s="3"/>
      <c r="J1122" s="3"/>
      <c r="K1122" s="3"/>
      <c r="L1122" s="3"/>
      <c r="M1122" s="3"/>
      <c r="N1122" s="3"/>
      <c r="O1122" s="3"/>
      <c r="P1122" s="3"/>
      <c r="Q1122" s="3"/>
    </row>
    <row r="1123" spans="8:17" x14ac:dyDescent="0.25">
      <c r="H1123" s="3"/>
      <c r="I1123" s="3"/>
      <c r="J1123" s="3"/>
      <c r="K1123" s="3"/>
      <c r="L1123" s="3"/>
      <c r="M1123" s="3"/>
      <c r="N1123" s="3"/>
      <c r="O1123" s="3"/>
      <c r="P1123" s="3"/>
      <c r="Q1123" s="3"/>
    </row>
    <row r="1124" spans="8:17" x14ac:dyDescent="0.25">
      <c r="H1124" s="3"/>
      <c r="I1124" s="3"/>
      <c r="J1124" s="3"/>
      <c r="K1124" s="3"/>
      <c r="L1124" s="3"/>
      <c r="M1124" s="3"/>
      <c r="N1124" s="3"/>
      <c r="O1124" s="3"/>
      <c r="P1124" s="3"/>
      <c r="Q1124" s="3"/>
    </row>
    <row r="1125" spans="8:17" x14ac:dyDescent="0.25">
      <c r="H1125" s="3"/>
      <c r="I1125" s="3"/>
      <c r="J1125" s="3"/>
      <c r="K1125" s="3"/>
      <c r="L1125" s="3"/>
      <c r="M1125" s="3"/>
      <c r="N1125" s="3"/>
      <c r="O1125" s="3"/>
      <c r="P1125" s="3"/>
      <c r="Q1125" s="3"/>
    </row>
    <row r="1126" spans="8:17" x14ac:dyDescent="0.25">
      <c r="H1126" s="3"/>
      <c r="I1126" s="3"/>
      <c r="J1126" s="3"/>
      <c r="K1126" s="3"/>
      <c r="L1126" s="3"/>
      <c r="M1126" s="3"/>
      <c r="N1126" s="3"/>
      <c r="O1126" s="3"/>
      <c r="P1126" s="3"/>
      <c r="Q1126" s="3"/>
    </row>
    <row r="1127" spans="8:17" x14ac:dyDescent="0.25">
      <c r="H1127" s="3"/>
      <c r="I1127" s="3"/>
      <c r="J1127" s="3"/>
      <c r="K1127" s="3"/>
      <c r="L1127" s="3"/>
      <c r="M1127" s="3"/>
      <c r="N1127" s="3"/>
      <c r="O1127" s="3"/>
      <c r="P1127" s="3"/>
      <c r="Q1127" s="3"/>
    </row>
    <row r="1128" spans="8:17" x14ac:dyDescent="0.25">
      <c r="H1128" s="3"/>
      <c r="I1128" s="3"/>
      <c r="J1128" s="3"/>
      <c r="K1128" s="3"/>
      <c r="L1128" s="3"/>
      <c r="M1128" s="3"/>
      <c r="N1128" s="3"/>
      <c r="O1128" s="3"/>
      <c r="P1128" s="3"/>
      <c r="Q1128" s="3"/>
    </row>
    <row r="1129" spans="8:17" x14ac:dyDescent="0.25">
      <c r="H1129" s="3"/>
      <c r="I1129" s="3"/>
      <c r="J1129" s="3"/>
      <c r="K1129" s="3"/>
      <c r="L1129" s="3"/>
      <c r="M1129" s="3"/>
      <c r="N1129" s="3"/>
      <c r="O1129" s="3"/>
      <c r="P1129" s="3"/>
      <c r="Q1129" s="3"/>
    </row>
    <row r="1130" spans="8:17" x14ac:dyDescent="0.25">
      <c r="H1130" s="3"/>
      <c r="I1130" s="3"/>
      <c r="J1130" s="3"/>
      <c r="K1130" s="3"/>
      <c r="L1130" s="3"/>
      <c r="M1130" s="3"/>
      <c r="N1130" s="3"/>
      <c r="O1130" s="3"/>
      <c r="P1130" s="3"/>
      <c r="Q1130" s="3"/>
    </row>
    <row r="1131" spans="8:17" x14ac:dyDescent="0.25">
      <c r="H1131" s="3"/>
      <c r="I1131" s="3"/>
      <c r="J1131" s="3"/>
      <c r="K1131" s="3"/>
      <c r="L1131" s="3"/>
      <c r="M1131" s="3"/>
      <c r="N1131" s="3"/>
      <c r="O1131" s="3"/>
      <c r="P1131" s="3"/>
      <c r="Q1131" s="3"/>
    </row>
    <row r="1132" spans="8:17" x14ac:dyDescent="0.25">
      <c r="H1132" s="3"/>
      <c r="I1132" s="3"/>
      <c r="J1132" s="3"/>
      <c r="K1132" s="3"/>
      <c r="L1132" s="3"/>
      <c r="M1132" s="3"/>
      <c r="N1132" s="3"/>
      <c r="O1132" s="3"/>
      <c r="P1132" s="3"/>
      <c r="Q1132" s="3"/>
    </row>
    <row r="1133" spans="8:17" x14ac:dyDescent="0.25">
      <c r="H1133" s="3"/>
      <c r="I1133" s="3"/>
      <c r="J1133" s="3"/>
      <c r="K1133" s="3"/>
      <c r="L1133" s="3"/>
      <c r="M1133" s="3"/>
      <c r="N1133" s="3"/>
      <c r="O1133" s="3"/>
      <c r="P1133" s="3"/>
      <c r="Q1133" s="3"/>
    </row>
    <row r="1134" spans="8:17" x14ac:dyDescent="0.25">
      <c r="H1134" s="3"/>
      <c r="I1134" s="3"/>
      <c r="J1134" s="3"/>
      <c r="K1134" s="3"/>
      <c r="L1134" s="3"/>
      <c r="M1134" s="3"/>
      <c r="N1134" s="3"/>
      <c r="O1134" s="3"/>
      <c r="P1134" s="3"/>
      <c r="Q1134" s="3"/>
    </row>
    <row r="1135" spans="8:17" x14ac:dyDescent="0.25">
      <c r="H1135" s="3"/>
      <c r="I1135" s="3"/>
      <c r="J1135" s="3"/>
      <c r="K1135" s="3"/>
      <c r="L1135" s="3"/>
      <c r="M1135" s="3"/>
      <c r="N1135" s="3"/>
      <c r="O1135" s="3"/>
      <c r="P1135" s="3"/>
      <c r="Q1135" s="3"/>
    </row>
    <row r="1136" spans="8:17" x14ac:dyDescent="0.25">
      <c r="H1136" s="3"/>
      <c r="I1136" s="3"/>
      <c r="J1136" s="3"/>
      <c r="K1136" s="3"/>
      <c r="L1136" s="3"/>
      <c r="M1136" s="3"/>
      <c r="N1136" s="3"/>
      <c r="O1136" s="3"/>
      <c r="P1136" s="3"/>
      <c r="Q1136" s="3"/>
    </row>
    <row r="1137" spans="8:17" x14ac:dyDescent="0.25">
      <c r="H1137" s="3"/>
      <c r="I1137" s="3"/>
      <c r="J1137" s="3"/>
      <c r="K1137" s="3"/>
      <c r="L1137" s="3"/>
      <c r="M1137" s="3"/>
      <c r="N1137" s="3"/>
      <c r="O1137" s="3"/>
      <c r="P1137" s="3"/>
      <c r="Q1137" s="3"/>
    </row>
    <row r="1138" spans="8:17" x14ac:dyDescent="0.25">
      <c r="H1138" s="3"/>
      <c r="I1138" s="3"/>
      <c r="J1138" s="3"/>
      <c r="K1138" s="3"/>
      <c r="L1138" s="3"/>
      <c r="M1138" s="3"/>
      <c r="N1138" s="3"/>
      <c r="O1138" s="3"/>
      <c r="P1138" s="3"/>
      <c r="Q1138" s="3"/>
    </row>
    <row r="1139" spans="8:17" x14ac:dyDescent="0.25">
      <c r="H1139" s="3"/>
      <c r="I1139" s="3"/>
      <c r="J1139" s="3"/>
      <c r="K1139" s="3"/>
      <c r="L1139" s="3"/>
      <c r="M1139" s="3"/>
      <c r="N1139" s="3"/>
      <c r="O1139" s="3"/>
      <c r="P1139" s="3"/>
      <c r="Q1139" s="3"/>
    </row>
    <row r="1140" spans="8:17" x14ac:dyDescent="0.25">
      <c r="H1140" s="3"/>
      <c r="I1140" s="3"/>
      <c r="J1140" s="3"/>
      <c r="K1140" s="3"/>
      <c r="L1140" s="3"/>
      <c r="M1140" s="3"/>
      <c r="N1140" s="3"/>
      <c r="O1140" s="3"/>
      <c r="P1140" s="3"/>
      <c r="Q1140" s="3"/>
    </row>
    <row r="1141" spans="8:17" x14ac:dyDescent="0.25">
      <c r="H1141" s="3"/>
      <c r="I1141" s="3"/>
      <c r="J1141" s="3"/>
      <c r="K1141" s="3"/>
      <c r="L1141" s="3"/>
      <c r="M1141" s="3"/>
      <c r="N1141" s="3"/>
      <c r="O1141" s="3"/>
      <c r="P1141" s="3"/>
      <c r="Q1141" s="3"/>
    </row>
    <row r="1142" spans="8:17" x14ac:dyDescent="0.25">
      <c r="H1142" s="3"/>
      <c r="I1142" s="3"/>
      <c r="J1142" s="3"/>
      <c r="K1142" s="3"/>
      <c r="L1142" s="3"/>
      <c r="M1142" s="3"/>
      <c r="N1142" s="3"/>
      <c r="O1142" s="3"/>
      <c r="P1142" s="3"/>
      <c r="Q1142" s="3"/>
    </row>
    <row r="1143" spans="8:17" x14ac:dyDescent="0.25">
      <c r="H1143" s="3"/>
      <c r="I1143" s="3"/>
      <c r="J1143" s="3"/>
      <c r="K1143" s="3"/>
      <c r="L1143" s="3"/>
      <c r="M1143" s="3"/>
      <c r="N1143" s="3"/>
      <c r="O1143" s="3"/>
      <c r="P1143" s="3"/>
      <c r="Q1143" s="3"/>
    </row>
    <row r="1144" spans="8:17" x14ac:dyDescent="0.25">
      <c r="H1144" s="3"/>
      <c r="I1144" s="3"/>
      <c r="J1144" s="3"/>
      <c r="K1144" s="3"/>
      <c r="L1144" s="3"/>
      <c r="M1144" s="3"/>
      <c r="N1144" s="3"/>
      <c r="O1144" s="3"/>
      <c r="P1144" s="3"/>
      <c r="Q1144" s="3"/>
    </row>
    <row r="1145" spans="8:17" x14ac:dyDescent="0.25">
      <c r="H1145" s="3"/>
      <c r="I1145" s="3"/>
      <c r="J1145" s="3"/>
      <c r="K1145" s="3"/>
      <c r="L1145" s="3"/>
      <c r="M1145" s="3"/>
      <c r="N1145" s="3"/>
      <c r="O1145" s="3"/>
      <c r="P1145" s="3"/>
      <c r="Q1145" s="3"/>
    </row>
    <row r="1146" spans="8:17" x14ac:dyDescent="0.25">
      <c r="H1146" s="3"/>
      <c r="I1146" s="3"/>
      <c r="J1146" s="3"/>
      <c r="K1146" s="3"/>
      <c r="L1146" s="3"/>
      <c r="M1146" s="3"/>
      <c r="N1146" s="3"/>
      <c r="O1146" s="3"/>
      <c r="P1146" s="3"/>
      <c r="Q1146" s="3"/>
    </row>
    <row r="1147" spans="8:17" x14ac:dyDescent="0.25">
      <c r="H1147" s="3"/>
      <c r="I1147" s="3"/>
      <c r="J1147" s="3"/>
      <c r="K1147" s="3"/>
      <c r="L1147" s="3"/>
      <c r="M1147" s="3"/>
      <c r="N1147" s="3"/>
      <c r="O1147" s="3"/>
      <c r="P1147" s="3"/>
      <c r="Q1147" s="3"/>
    </row>
    <row r="1148" spans="8:17" x14ac:dyDescent="0.25">
      <c r="H1148" s="3"/>
      <c r="I1148" s="3"/>
      <c r="J1148" s="3"/>
      <c r="K1148" s="3"/>
      <c r="L1148" s="3"/>
      <c r="M1148" s="3"/>
      <c r="N1148" s="3"/>
      <c r="O1148" s="3"/>
      <c r="P1148" s="3"/>
      <c r="Q1148" s="3"/>
    </row>
    <row r="1149" spans="8:17" x14ac:dyDescent="0.25">
      <c r="H1149" s="3"/>
      <c r="I1149" s="3"/>
      <c r="J1149" s="3"/>
      <c r="K1149" s="3"/>
      <c r="L1149" s="3"/>
      <c r="M1149" s="3"/>
      <c r="N1149" s="3"/>
      <c r="O1149" s="3"/>
      <c r="P1149" s="3"/>
      <c r="Q1149" s="3"/>
    </row>
    <row r="1150" spans="8:17" x14ac:dyDescent="0.25">
      <c r="H1150" s="3"/>
      <c r="I1150" s="3"/>
      <c r="J1150" s="3"/>
      <c r="K1150" s="3"/>
      <c r="L1150" s="3"/>
      <c r="M1150" s="3"/>
      <c r="N1150" s="3"/>
      <c r="O1150" s="3"/>
      <c r="P1150" s="3"/>
      <c r="Q1150" s="3"/>
    </row>
    <row r="1151" spans="8:17" x14ac:dyDescent="0.25">
      <c r="H1151" s="3"/>
      <c r="I1151" s="3"/>
      <c r="J1151" s="3"/>
      <c r="K1151" s="3"/>
      <c r="L1151" s="3"/>
      <c r="M1151" s="3"/>
      <c r="N1151" s="3"/>
      <c r="O1151" s="3"/>
      <c r="P1151" s="3"/>
      <c r="Q1151" s="3"/>
    </row>
    <row r="1152" spans="8:17" x14ac:dyDescent="0.25">
      <c r="H1152" s="3"/>
      <c r="I1152" s="3"/>
      <c r="J1152" s="3"/>
      <c r="K1152" s="3"/>
      <c r="L1152" s="3"/>
      <c r="M1152" s="3"/>
      <c r="N1152" s="3"/>
      <c r="O1152" s="3"/>
      <c r="P1152" s="3"/>
      <c r="Q1152" s="3"/>
    </row>
    <row r="1153" spans="8:17" x14ac:dyDescent="0.25">
      <c r="H1153" s="3"/>
      <c r="I1153" s="3"/>
      <c r="J1153" s="3"/>
      <c r="K1153" s="3"/>
      <c r="L1153" s="3"/>
      <c r="M1153" s="3"/>
      <c r="N1153" s="3"/>
      <c r="O1153" s="3"/>
      <c r="P1153" s="3"/>
      <c r="Q1153" s="3"/>
    </row>
    <row r="1154" spans="8:17" x14ac:dyDescent="0.25">
      <c r="H1154" s="3"/>
      <c r="I1154" s="3"/>
      <c r="J1154" s="3"/>
      <c r="K1154" s="3"/>
      <c r="L1154" s="3"/>
      <c r="M1154" s="3"/>
      <c r="N1154" s="3"/>
      <c r="O1154" s="3"/>
      <c r="P1154" s="3"/>
      <c r="Q1154" s="3"/>
    </row>
    <row r="1155" spans="8:17" x14ac:dyDescent="0.25">
      <c r="H1155" s="3"/>
      <c r="I1155" s="3"/>
      <c r="J1155" s="3"/>
      <c r="K1155" s="3"/>
      <c r="L1155" s="3"/>
      <c r="M1155" s="3"/>
      <c r="N1155" s="3"/>
      <c r="O1155" s="3"/>
      <c r="P1155" s="3"/>
      <c r="Q1155" s="3"/>
    </row>
    <row r="1156" spans="8:17" x14ac:dyDescent="0.25">
      <c r="H1156" s="3"/>
      <c r="I1156" s="3"/>
      <c r="J1156" s="3"/>
      <c r="K1156" s="3"/>
      <c r="L1156" s="3"/>
      <c r="M1156" s="3"/>
      <c r="N1156" s="3"/>
      <c r="O1156" s="3"/>
      <c r="P1156" s="3"/>
      <c r="Q1156" s="3"/>
    </row>
    <row r="1157" spans="8:17" x14ac:dyDescent="0.25">
      <c r="H1157" s="3"/>
      <c r="I1157" s="3"/>
      <c r="J1157" s="3"/>
      <c r="K1157" s="3"/>
      <c r="L1157" s="3"/>
      <c r="M1157" s="3"/>
      <c r="N1157" s="3"/>
      <c r="O1157" s="3"/>
      <c r="P1157" s="3"/>
      <c r="Q1157" s="3"/>
    </row>
    <row r="1158" spans="8:17" x14ac:dyDescent="0.25">
      <c r="H1158" s="3"/>
      <c r="I1158" s="3"/>
      <c r="J1158" s="3"/>
      <c r="K1158" s="3"/>
      <c r="L1158" s="3"/>
      <c r="M1158" s="3"/>
      <c r="N1158" s="3"/>
      <c r="O1158" s="3"/>
      <c r="P1158" s="3"/>
      <c r="Q1158" s="3"/>
    </row>
    <row r="1159" spans="8:17" x14ac:dyDescent="0.25">
      <c r="H1159" s="3"/>
      <c r="I1159" s="3"/>
      <c r="J1159" s="3"/>
      <c r="K1159" s="3"/>
      <c r="L1159" s="3"/>
      <c r="M1159" s="3"/>
      <c r="N1159" s="3"/>
      <c r="O1159" s="3"/>
      <c r="P1159" s="3"/>
      <c r="Q1159" s="3"/>
    </row>
    <row r="1160" spans="8:17" x14ac:dyDescent="0.25">
      <c r="H1160" s="3"/>
      <c r="I1160" s="3"/>
      <c r="J1160" s="3"/>
      <c r="K1160" s="3"/>
      <c r="L1160" s="3"/>
      <c r="M1160" s="3"/>
      <c r="N1160" s="3"/>
      <c r="O1160" s="3"/>
      <c r="P1160" s="3"/>
      <c r="Q1160" s="3"/>
    </row>
    <row r="1161" spans="8:17" x14ac:dyDescent="0.25">
      <c r="H1161" s="3"/>
      <c r="I1161" s="3"/>
      <c r="J1161" s="3"/>
      <c r="K1161" s="3"/>
      <c r="L1161" s="3"/>
      <c r="M1161" s="3"/>
      <c r="N1161" s="3"/>
      <c r="O1161" s="3"/>
      <c r="P1161" s="3"/>
      <c r="Q1161" s="3"/>
    </row>
    <row r="1162" spans="8:17" x14ac:dyDescent="0.25">
      <c r="H1162" s="3"/>
      <c r="I1162" s="3"/>
      <c r="J1162" s="3"/>
      <c r="K1162" s="3"/>
      <c r="L1162" s="3"/>
      <c r="M1162" s="3"/>
      <c r="N1162" s="3"/>
      <c r="O1162" s="3"/>
      <c r="P1162" s="3"/>
      <c r="Q1162" s="3"/>
    </row>
    <row r="1163" spans="8:17" x14ac:dyDescent="0.25">
      <c r="H1163" s="3"/>
      <c r="I1163" s="3"/>
      <c r="J1163" s="3"/>
      <c r="K1163" s="3"/>
      <c r="L1163" s="3"/>
      <c r="M1163" s="3"/>
      <c r="N1163" s="3"/>
      <c r="O1163" s="3"/>
      <c r="P1163" s="3"/>
      <c r="Q1163" s="3"/>
    </row>
    <row r="1164" spans="8:17" x14ac:dyDescent="0.25">
      <c r="H1164" s="3"/>
      <c r="I1164" s="3"/>
      <c r="J1164" s="3"/>
      <c r="K1164" s="3"/>
      <c r="L1164" s="3"/>
      <c r="M1164" s="3"/>
      <c r="N1164" s="3"/>
      <c r="O1164" s="3"/>
      <c r="P1164" s="3"/>
      <c r="Q1164" s="3"/>
    </row>
    <row r="1165" spans="8:17" x14ac:dyDescent="0.25">
      <c r="H1165" s="3"/>
      <c r="I1165" s="3"/>
      <c r="J1165" s="3"/>
      <c r="K1165" s="3"/>
      <c r="L1165" s="3"/>
      <c r="M1165" s="3"/>
      <c r="N1165" s="3"/>
      <c r="O1165" s="3"/>
      <c r="P1165" s="3"/>
      <c r="Q1165" s="3"/>
    </row>
    <row r="1166" spans="8:17" x14ac:dyDescent="0.25">
      <c r="H1166" s="3"/>
      <c r="I1166" s="3"/>
      <c r="J1166" s="3"/>
      <c r="K1166" s="3"/>
      <c r="L1166" s="3"/>
      <c r="M1166" s="3"/>
      <c r="N1166" s="3"/>
      <c r="O1166" s="3"/>
      <c r="P1166" s="3"/>
      <c r="Q1166" s="3"/>
    </row>
    <row r="1167" spans="8:17" x14ac:dyDescent="0.25">
      <c r="H1167" s="3"/>
      <c r="I1167" s="3"/>
      <c r="J1167" s="3"/>
      <c r="K1167" s="3"/>
      <c r="L1167" s="3"/>
      <c r="M1167" s="3"/>
      <c r="N1167" s="3"/>
      <c r="O1167" s="3"/>
      <c r="P1167" s="3"/>
      <c r="Q1167" s="3"/>
    </row>
    <row r="1168" spans="8:17" x14ac:dyDescent="0.25">
      <c r="H1168" s="3"/>
      <c r="I1168" s="3"/>
      <c r="J1168" s="3"/>
      <c r="K1168" s="3"/>
      <c r="L1168" s="3"/>
      <c r="M1168" s="3"/>
      <c r="N1168" s="3"/>
      <c r="O1168" s="3"/>
      <c r="P1168" s="3"/>
      <c r="Q1168" s="3"/>
    </row>
    <row r="1169" spans="8:17" x14ac:dyDescent="0.25">
      <c r="H1169" s="3"/>
      <c r="I1169" s="3"/>
      <c r="J1169" s="3"/>
      <c r="K1169" s="3"/>
      <c r="L1169" s="3"/>
      <c r="M1169" s="3"/>
      <c r="N1169" s="3"/>
      <c r="O1169" s="3"/>
      <c r="P1169" s="3"/>
      <c r="Q1169" s="3"/>
    </row>
    <row r="1170" spans="8:17" x14ac:dyDescent="0.25">
      <c r="H1170" s="3"/>
      <c r="I1170" s="3"/>
      <c r="J1170" s="3"/>
      <c r="K1170" s="3"/>
      <c r="L1170" s="3"/>
      <c r="M1170" s="3"/>
      <c r="N1170" s="3"/>
      <c r="O1170" s="3"/>
      <c r="P1170" s="3"/>
      <c r="Q1170" s="3"/>
    </row>
    <row r="1171" spans="8:17" x14ac:dyDescent="0.25">
      <c r="H1171" s="3"/>
      <c r="I1171" s="3"/>
      <c r="J1171" s="3"/>
      <c r="K1171" s="3"/>
      <c r="L1171" s="3"/>
      <c r="M1171" s="3"/>
      <c r="N1171" s="3"/>
      <c r="O1171" s="3"/>
      <c r="P1171" s="3"/>
      <c r="Q1171" s="3"/>
    </row>
    <row r="1172" spans="8:17" x14ac:dyDescent="0.25">
      <c r="H1172" s="3"/>
      <c r="I1172" s="3"/>
      <c r="J1172" s="3"/>
      <c r="K1172" s="3"/>
      <c r="L1172" s="3"/>
      <c r="M1172" s="3"/>
      <c r="N1172" s="3"/>
      <c r="O1172" s="3"/>
      <c r="P1172" s="3"/>
      <c r="Q1172" s="3"/>
    </row>
    <row r="1173" spans="8:17" x14ac:dyDescent="0.25">
      <c r="H1173" s="3"/>
      <c r="I1173" s="3"/>
      <c r="J1173" s="3"/>
      <c r="K1173" s="3"/>
      <c r="L1173" s="3"/>
      <c r="M1173" s="3"/>
      <c r="N1173" s="3"/>
      <c r="O1173" s="3"/>
      <c r="P1173" s="3"/>
      <c r="Q1173" s="3"/>
    </row>
    <row r="1174" spans="8:17" x14ac:dyDescent="0.25">
      <c r="H1174" s="3"/>
      <c r="I1174" s="3"/>
      <c r="J1174" s="3"/>
      <c r="K1174" s="3"/>
      <c r="L1174" s="3"/>
      <c r="M1174" s="3"/>
      <c r="N1174" s="3"/>
      <c r="O1174" s="3"/>
      <c r="P1174" s="3"/>
      <c r="Q1174" s="3"/>
    </row>
    <row r="1175" spans="8:17" x14ac:dyDescent="0.25">
      <c r="H1175" s="3"/>
      <c r="I1175" s="3"/>
      <c r="J1175" s="3"/>
      <c r="K1175" s="3"/>
      <c r="L1175" s="3"/>
      <c r="M1175" s="3"/>
      <c r="N1175" s="3"/>
      <c r="O1175" s="3"/>
      <c r="P1175" s="3"/>
      <c r="Q1175" s="3"/>
    </row>
    <row r="1176" spans="8:17" x14ac:dyDescent="0.25">
      <c r="H1176" s="3"/>
      <c r="I1176" s="3"/>
      <c r="J1176" s="3"/>
      <c r="K1176" s="3"/>
      <c r="L1176" s="3"/>
      <c r="M1176" s="3"/>
      <c r="N1176" s="3"/>
      <c r="O1176" s="3"/>
      <c r="P1176" s="3"/>
      <c r="Q1176" s="3"/>
    </row>
    <row r="1177" spans="8:17" x14ac:dyDescent="0.25">
      <c r="H1177" s="3"/>
      <c r="I1177" s="3"/>
      <c r="J1177" s="3"/>
      <c r="K1177" s="3"/>
      <c r="L1177" s="3"/>
      <c r="M1177" s="3"/>
      <c r="N1177" s="3"/>
      <c r="O1177" s="3"/>
      <c r="P1177" s="3"/>
      <c r="Q1177" s="3"/>
    </row>
    <row r="1178" spans="8:17" x14ac:dyDescent="0.25">
      <c r="H1178" s="3"/>
      <c r="I1178" s="3"/>
      <c r="J1178" s="3"/>
      <c r="K1178" s="3"/>
      <c r="L1178" s="3"/>
      <c r="M1178" s="3"/>
      <c r="N1178" s="3"/>
      <c r="O1178" s="3"/>
      <c r="P1178" s="3"/>
      <c r="Q1178" s="3"/>
    </row>
    <row r="1179" spans="8:17" x14ac:dyDescent="0.25">
      <c r="H1179" s="3"/>
      <c r="I1179" s="3"/>
      <c r="J1179" s="3"/>
      <c r="K1179" s="3"/>
      <c r="L1179" s="3"/>
      <c r="M1179" s="3"/>
      <c r="N1179" s="3"/>
      <c r="O1179" s="3"/>
      <c r="P1179" s="3"/>
      <c r="Q1179" s="3"/>
    </row>
    <row r="1180" spans="8:17" x14ac:dyDescent="0.25">
      <c r="H1180" s="3"/>
      <c r="I1180" s="3"/>
      <c r="J1180" s="3"/>
      <c r="K1180" s="3"/>
      <c r="L1180" s="3"/>
      <c r="M1180" s="3"/>
      <c r="N1180" s="3"/>
      <c r="O1180" s="3"/>
      <c r="P1180" s="3"/>
      <c r="Q1180" s="3"/>
    </row>
    <row r="1181" spans="8:17" x14ac:dyDescent="0.25">
      <c r="H1181" s="3"/>
      <c r="I1181" s="3"/>
      <c r="J1181" s="3"/>
      <c r="K1181" s="3"/>
      <c r="L1181" s="3"/>
      <c r="M1181" s="3"/>
      <c r="N1181" s="3"/>
      <c r="O1181" s="3"/>
      <c r="P1181" s="3"/>
      <c r="Q1181" s="3"/>
    </row>
    <row r="1182" spans="8:17" x14ac:dyDescent="0.25">
      <c r="H1182" s="3"/>
      <c r="I1182" s="3"/>
      <c r="J1182" s="3"/>
      <c r="K1182" s="3"/>
      <c r="L1182" s="3"/>
      <c r="M1182" s="3"/>
      <c r="N1182" s="3"/>
      <c r="O1182" s="3"/>
      <c r="P1182" s="3"/>
      <c r="Q1182" s="3"/>
    </row>
    <row r="1183" spans="8:17" x14ac:dyDescent="0.25">
      <c r="H1183" s="3"/>
      <c r="I1183" s="3"/>
      <c r="J1183" s="3"/>
      <c r="K1183" s="3"/>
      <c r="L1183" s="3"/>
      <c r="M1183" s="3"/>
      <c r="N1183" s="3"/>
      <c r="O1183" s="3"/>
      <c r="P1183" s="3"/>
      <c r="Q1183" s="3"/>
    </row>
    <row r="1184" spans="8:17" x14ac:dyDescent="0.25">
      <c r="H1184" s="3"/>
      <c r="I1184" s="3"/>
      <c r="J1184" s="3"/>
      <c r="K1184" s="3"/>
      <c r="L1184" s="3"/>
      <c r="M1184" s="3"/>
      <c r="N1184" s="3"/>
      <c r="O1184" s="3"/>
      <c r="P1184" s="3"/>
      <c r="Q1184" s="3"/>
    </row>
    <row r="1185" spans="8:17" x14ac:dyDescent="0.25">
      <c r="H1185" s="3"/>
      <c r="I1185" s="3"/>
      <c r="J1185" s="3"/>
      <c r="K1185" s="3"/>
      <c r="L1185" s="3"/>
      <c r="M1185" s="3"/>
      <c r="N1185" s="3"/>
      <c r="O1185" s="3"/>
      <c r="P1185" s="3"/>
      <c r="Q1185" s="3"/>
    </row>
    <row r="1186" spans="8:17" x14ac:dyDescent="0.25">
      <c r="H1186" s="3"/>
      <c r="I1186" s="3"/>
      <c r="J1186" s="3"/>
      <c r="K1186" s="3"/>
      <c r="L1186" s="3"/>
      <c r="M1186" s="3"/>
      <c r="N1186" s="3"/>
      <c r="O1186" s="3"/>
      <c r="P1186" s="3"/>
      <c r="Q1186" s="3"/>
    </row>
    <row r="1187" spans="8:17" x14ac:dyDescent="0.25">
      <c r="H1187" s="3"/>
      <c r="I1187" s="3"/>
      <c r="J1187" s="3"/>
      <c r="K1187" s="3"/>
      <c r="L1187" s="3"/>
      <c r="M1187" s="3"/>
      <c r="N1187" s="3"/>
      <c r="O1187" s="3"/>
      <c r="P1187" s="3"/>
      <c r="Q1187" s="3"/>
    </row>
    <row r="1188" spans="8:17" x14ac:dyDescent="0.25">
      <c r="H1188" s="3"/>
      <c r="I1188" s="3"/>
      <c r="J1188" s="3"/>
      <c r="K1188" s="3"/>
      <c r="L1188" s="3"/>
      <c r="M1188" s="3"/>
      <c r="N1188" s="3"/>
      <c r="O1188" s="3"/>
      <c r="P1188" s="3"/>
      <c r="Q1188" s="3"/>
    </row>
    <row r="1189" spans="8:17" x14ac:dyDescent="0.25">
      <c r="H1189" s="3"/>
      <c r="I1189" s="3"/>
      <c r="J1189" s="3"/>
      <c r="K1189" s="3"/>
      <c r="L1189" s="3"/>
      <c r="M1189" s="3"/>
      <c r="N1189" s="3"/>
      <c r="O1189" s="3"/>
      <c r="P1189" s="3"/>
      <c r="Q1189" s="3"/>
    </row>
    <row r="1190" spans="8:17" x14ac:dyDescent="0.25">
      <c r="H1190" s="3"/>
      <c r="I1190" s="3"/>
      <c r="J1190" s="3"/>
      <c r="K1190" s="3"/>
      <c r="L1190" s="3"/>
      <c r="M1190" s="3"/>
      <c r="N1190" s="3"/>
      <c r="O1190" s="3"/>
      <c r="P1190" s="3"/>
      <c r="Q1190" s="3"/>
    </row>
    <row r="1191" spans="8:17" x14ac:dyDescent="0.25">
      <c r="H1191" s="3"/>
      <c r="I1191" s="3"/>
      <c r="J1191" s="3"/>
      <c r="K1191" s="3"/>
      <c r="L1191" s="3"/>
      <c r="M1191" s="3"/>
      <c r="N1191" s="3"/>
      <c r="O1191" s="3"/>
      <c r="P1191" s="3"/>
      <c r="Q1191" s="3"/>
    </row>
    <row r="1192" spans="8:17" x14ac:dyDescent="0.25">
      <c r="H1192" s="3"/>
      <c r="I1192" s="3"/>
      <c r="J1192" s="3"/>
      <c r="K1192" s="3"/>
      <c r="L1192" s="3"/>
      <c r="M1192" s="3"/>
      <c r="N1192" s="3"/>
      <c r="O1192" s="3"/>
      <c r="P1192" s="3"/>
      <c r="Q1192" s="3"/>
    </row>
    <row r="1193" spans="8:17" x14ac:dyDescent="0.25">
      <c r="H1193" s="3"/>
      <c r="I1193" s="3"/>
      <c r="J1193" s="3"/>
      <c r="K1193" s="3"/>
      <c r="L1193" s="3"/>
      <c r="M1193" s="3"/>
      <c r="N1193" s="3"/>
      <c r="O1193" s="3"/>
      <c r="P1193" s="3"/>
      <c r="Q1193" s="3"/>
    </row>
    <row r="1194" spans="8:17" x14ac:dyDescent="0.25">
      <c r="H1194" s="3"/>
      <c r="I1194" s="3"/>
      <c r="J1194" s="3"/>
      <c r="K1194" s="3"/>
      <c r="L1194" s="3"/>
      <c r="M1194" s="3"/>
      <c r="N1194" s="3"/>
      <c r="O1194" s="3"/>
      <c r="P1194" s="3"/>
      <c r="Q1194" s="3"/>
    </row>
    <row r="1195" spans="8:17" x14ac:dyDescent="0.25">
      <c r="H1195" s="3"/>
      <c r="I1195" s="3"/>
      <c r="J1195" s="3"/>
      <c r="K1195" s="3"/>
      <c r="L1195" s="3"/>
      <c r="M1195" s="3"/>
      <c r="N1195" s="3"/>
      <c r="O1195" s="3"/>
      <c r="P1195" s="3"/>
      <c r="Q1195" s="3"/>
    </row>
    <row r="1196" spans="8:17" x14ac:dyDescent="0.25">
      <c r="H1196" s="3"/>
      <c r="I1196" s="3"/>
      <c r="J1196" s="3"/>
      <c r="K1196" s="3"/>
      <c r="L1196" s="3"/>
      <c r="M1196" s="3"/>
      <c r="N1196" s="3"/>
      <c r="O1196" s="3"/>
      <c r="P1196" s="3"/>
      <c r="Q1196" s="3"/>
    </row>
    <row r="1197" spans="8:17" x14ac:dyDescent="0.25">
      <c r="H1197" s="3"/>
      <c r="I1197" s="3"/>
      <c r="J1197" s="3"/>
      <c r="K1197" s="3"/>
      <c r="L1197" s="3"/>
      <c r="M1197" s="3"/>
      <c r="N1197" s="3"/>
      <c r="O1197" s="3"/>
      <c r="P1197" s="3"/>
      <c r="Q1197" s="3"/>
    </row>
    <row r="1198" spans="8:17" x14ac:dyDescent="0.25">
      <c r="H1198" s="3"/>
      <c r="I1198" s="3"/>
      <c r="J1198" s="3"/>
      <c r="K1198" s="3"/>
      <c r="L1198" s="3"/>
      <c r="M1198" s="3"/>
      <c r="N1198" s="3"/>
      <c r="O1198" s="3"/>
      <c r="P1198" s="3"/>
      <c r="Q1198" s="3"/>
    </row>
    <row r="1199" spans="8:17" x14ac:dyDescent="0.25">
      <c r="H1199" s="3"/>
      <c r="I1199" s="3"/>
      <c r="J1199" s="3"/>
      <c r="K1199" s="3"/>
      <c r="L1199" s="3"/>
      <c r="M1199" s="3"/>
      <c r="N1199" s="3"/>
      <c r="O1199" s="3"/>
      <c r="P1199" s="3"/>
      <c r="Q1199" s="3"/>
    </row>
    <row r="1200" spans="8:17" x14ac:dyDescent="0.25">
      <c r="H1200" s="3"/>
      <c r="I1200" s="3"/>
      <c r="J1200" s="3"/>
      <c r="K1200" s="3"/>
      <c r="L1200" s="3"/>
      <c r="M1200" s="3"/>
      <c r="N1200" s="3"/>
      <c r="O1200" s="3"/>
      <c r="P1200" s="3"/>
      <c r="Q1200" s="3"/>
    </row>
    <row r="1201" spans="8:17" x14ac:dyDescent="0.25">
      <c r="H1201" s="3"/>
      <c r="I1201" s="3"/>
      <c r="J1201" s="3"/>
      <c r="K1201" s="3"/>
      <c r="L1201" s="3"/>
      <c r="M1201" s="3"/>
      <c r="N1201" s="3"/>
      <c r="O1201" s="3"/>
      <c r="P1201" s="3"/>
      <c r="Q1201" s="3"/>
    </row>
    <row r="1202" spans="8:17" x14ac:dyDescent="0.25">
      <c r="H1202" s="3"/>
      <c r="I1202" s="3"/>
      <c r="J1202" s="3"/>
      <c r="K1202" s="3"/>
      <c r="L1202" s="3"/>
      <c r="M1202" s="3"/>
      <c r="N1202" s="3"/>
      <c r="O1202" s="3"/>
      <c r="P1202" s="3"/>
      <c r="Q1202" s="3"/>
    </row>
    <row r="1203" spans="8:17" x14ac:dyDescent="0.25">
      <c r="H1203" s="3"/>
      <c r="I1203" s="3"/>
      <c r="J1203" s="3"/>
      <c r="K1203" s="3"/>
      <c r="L1203" s="3"/>
      <c r="M1203" s="3"/>
      <c r="N1203" s="3"/>
      <c r="O1203" s="3"/>
      <c r="P1203" s="3"/>
      <c r="Q1203" s="3"/>
    </row>
    <row r="1204" spans="8:17" x14ac:dyDescent="0.25">
      <c r="H1204" s="3"/>
      <c r="I1204" s="3"/>
      <c r="J1204" s="3"/>
      <c r="K1204" s="3"/>
      <c r="L1204" s="3"/>
      <c r="M1204" s="3"/>
      <c r="N1204" s="3"/>
      <c r="O1204" s="3"/>
      <c r="P1204" s="3"/>
      <c r="Q1204" s="3"/>
    </row>
    <row r="1205" spans="8:17" x14ac:dyDescent="0.25">
      <c r="H1205" s="3"/>
      <c r="I1205" s="3"/>
      <c r="J1205" s="3"/>
      <c r="K1205" s="3"/>
      <c r="L1205" s="3"/>
      <c r="M1205" s="3"/>
      <c r="N1205" s="3"/>
      <c r="O1205" s="3"/>
      <c r="P1205" s="3"/>
      <c r="Q1205" s="3"/>
    </row>
    <row r="1206" spans="8:17" x14ac:dyDescent="0.25">
      <c r="H1206" s="3"/>
      <c r="I1206" s="3"/>
      <c r="J1206" s="3"/>
      <c r="K1206" s="3"/>
      <c r="L1206" s="3"/>
      <c r="M1206" s="3"/>
      <c r="N1206" s="3"/>
      <c r="O1206" s="3"/>
      <c r="P1206" s="3"/>
      <c r="Q1206" s="3"/>
    </row>
    <row r="1207" spans="8:17" x14ac:dyDescent="0.25">
      <c r="H1207" s="3"/>
      <c r="I1207" s="3"/>
      <c r="J1207" s="3"/>
      <c r="K1207" s="3"/>
      <c r="L1207" s="3"/>
      <c r="M1207" s="3"/>
      <c r="N1207" s="3"/>
      <c r="O1207" s="3"/>
      <c r="P1207" s="3"/>
      <c r="Q1207" s="3"/>
    </row>
    <row r="1208" spans="8:17" x14ac:dyDescent="0.25">
      <c r="H1208" s="3"/>
      <c r="I1208" s="3"/>
      <c r="J1208" s="3"/>
      <c r="K1208" s="3"/>
      <c r="L1208" s="3"/>
      <c r="M1208" s="3"/>
      <c r="N1208" s="3"/>
      <c r="O1208" s="3"/>
      <c r="P1208" s="3"/>
      <c r="Q1208" s="3"/>
    </row>
    <row r="1209" spans="8:17" x14ac:dyDescent="0.25">
      <c r="H1209" s="3"/>
      <c r="I1209" s="3"/>
      <c r="J1209" s="3"/>
      <c r="K1209" s="3"/>
      <c r="L1209" s="3"/>
      <c r="M1209" s="3"/>
      <c r="N1209" s="3"/>
      <c r="O1209" s="3"/>
      <c r="P1209" s="3"/>
      <c r="Q1209" s="3"/>
    </row>
    <row r="1210" spans="8:17" x14ac:dyDescent="0.25">
      <c r="H1210" s="3"/>
      <c r="I1210" s="3"/>
      <c r="J1210" s="3"/>
      <c r="K1210" s="3"/>
      <c r="L1210" s="3"/>
      <c r="M1210" s="3"/>
      <c r="N1210" s="3"/>
      <c r="O1210" s="3"/>
      <c r="P1210" s="3"/>
      <c r="Q1210" s="3"/>
    </row>
    <row r="1211" spans="8:17" x14ac:dyDescent="0.25">
      <c r="H1211" s="3"/>
      <c r="I1211" s="3"/>
      <c r="J1211" s="3"/>
      <c r="K1211" s="3"/>
      <c r="L1211" s="3"/>
      <c r="M1211" s="3"/>
      <c r="N1211" s="3"/>
      <c r="O1211" s="3"/>
      <c r="P1211" s="3"/>
      <c r="Q1211" s="3"/>
    </row>
    <row r="1212" spans="8:17" x14ac:dyDescent="0.25">
      <c r="H1212" s="3"/>
      <c r="I1212" s="3"/>
      <c r="J1212" s="3"/>
      <c r="K1212" s="3"/>
      <c r="L1212" s="3"/>
      <c r="M1212" s="3"/>
      <c r="N1212" s="3"/>
      <c r="O1212" s="3"/>
      <c r="P1212" s="3"/>
      <c r="Q1212" s="3"/>
    </row>
    <row r="1213" spans="8:17" x14ac:dyDescent="0.25">
      <c r="H1213" s="3"/>
      <c r="I1213" s="3"/>
      <c r="J1213" s="3"/>
      <c r="K1213" s="3"/>
      <c r="L1213" s="3"/>
      <c r="M1213" s="3"/>
      <c r="N1213" s="3"/>
      <c r="O1213" s="3"/>
      <c r="P1213" s="3"/>
      <c r="Q1213" s="3"/>
    </row>
    <row r="1214" spans="8:17" x14ac:dyDescent="0.25">
      <c r="H1214" s="3"/>
      <c r="I1214" s="3"/>
      <c r="J1214" s="3"/>
      <c r="K1214" s="3"/>
      <c r="L1214" s="3"/>
      <c r="M1214" s="3"/>
      <c r="N1214" s="3"/>
      <c r="O1214" s="3"/>
      <c r="P1214" s="3"/>
      <c r="Q1214" s="3"/>
    </row>
    <row r="1215" spans="8:17" x14ac:dyDescent="0.25">
      <c r="H1215" s="3"/>
      <c r="I1215" s="3"/>
      <c r="J1215" s="3"/>
      <c r="K1215" s="3"/>
      <c r="L1215" s="3"/>
      <c r="M1215" s="3"/>
      <c r="N1215" s="3"/>
      <c r="O1215" s="3"/>
      <c r="P1215" s="3"/>
      <c r="Q1215" s="3"/>
    </row>
    <row r="1216" spans="8:17" x14ac:dyDescent="0.25">
      <c r="H1216" s="3"/>
      <c r="I1216" s="3"/>
      <c r="J1216" s="3"/>
      <c r="K1216" s="3"/>
      <c r="L1216" s="3"/>
      <c r="M1216" s="3"/>
      <c r="N1216" s="3"/>
      <c r="O1216" s="3"/>
      <c r="P1216" s="3"/>
      <c r="Q1216" s="3"/>
    </row>
    <row r="1217" spans="8:17" x14ac:dyDescent="0.25">
      <c r="H1217" s="3"/>
      <c r="I1217" s="3"/>
      <c r="J1217" s="3"/>
      <c r="K1217" s="3"/>
      <c r="L1217" s="3"/>
      <c r="M1217" s="3"/>
      <c r="N1217" s="3"/>
      <c r="O1217" s="3"/>
      <c r="P1217" s="3"/>
      <c r="Q1217" s="3"/>
    </row>
    <row r="1218" spans="8:17" x14ac:dyDescent="0.25">
      <c r="H1218" s="3"/>
      <c r="I1218" s="3"/>
      <c r="J1218" s="3"/>
      <c r="K1218" s="3"/>
      <c r="L1218" s="3"/>
      <c r="M1218" s="3"/>
      <c r="N1218" s="3"/>
      <c r="O1218" s="3"/>
      <c r="P1218" s="3"/>
      <c r="Q1218" s="3"/>
    </row>
    <row r="1219" spans="8:17" x14ac:dyDescent="0.25">
      <c r="H1219" s="3"/>
      <c r="I1219" s="3"/>
      <c r="J1219" s="3"/>
      <c r="K1219" s="3"/>
      <c r="L1219" s="3"/>
      <c r="M1219" s="3"/>
      <c r="N1219" s="3"/>
      <c r="O1219" s="3"/>
      <c r="P1219" s="3"/>
      <c r="Q1219" s="3"/>
    </row>
    <row r="1220" spans="8:17" x14ac:dyDescent="0.25">
      <c r="H1220" s="3"/>
      <c r="I1220" s="3"/>
      <c r="J1220" s="3"/>
      <c r="K1220" s="3"/>
      <c r="L1220" s="3"/>
      <c r="M1220" s="3"/>
      <c r="N1220" s="3"/>
      <c r="O1220" s="3"/>
      <c r="P1220" s="3"/>
      <c r="Q1220" s="3"/>
    </row>
    <row r="1221" spans="8:17" x14ac:dyDescent="0.25">
      <c r="H1221" s="3"/>
      <c r="I1221" s="3"/>
      <c r="J1221" s="3"/>
      <c r="K1221" s="3"/>
      <c r="L1221" s="3"/>
      <c r="M1221" s="3"/>
      <c r="N1221" s="3"/>
      <c r="O1221" s="3"/>
      <c r="P1221" s="3"/>
      <c r="Q1221" s="3"/>
    </row>
    <row r="1222" spans="8:17" x14ac:dyDescent="0.25">
      <c r="H1222" s="3"/>
      <c r="I1222" s="3"/>
      <c r="J1222" s="3"/>
      <c r="K1222" s="3"/>
      <c r="L1222" s="3"/>
      <c r="M1222" s="3"/>
      <c r="N1222" s="3"/>
      <c r="O1222" s="3"/>
      <c r="P1222" s="3"/>
      <c r="Q1222" s="3"/>
    </row>
    <row r="1223" spans="8:17" x14ac:dyDescent="0.25">
      <c r="H1223" s="3"/>
      <c r="I1223" s="3"/>
      <c r="J1223" s="3"/>
      <c r="K1223" s="3"/>
      <c r="L1223" s="3"/>
      <c r="M1223" s="3"/>
      <c r="N1223" s="3"/>
      <c r="O1223" s="3"/>
      <c r="P1223" s="3"/>
      <c r="Q1223" s="3"/>
    </row>
    <row r="1224" spans="8:17" x14ac:dyDescent="0.25">
      <c r="H1224" s="3"/>
      <c r="I1224" s="3"/>
      <c r="J1224" s="3"/>
      <c r="K1224" s="3"/>
      <c r="L1224" s="3"/>
      <c r="M1224" s="3"/>
      <c r="N1224" s="3"/>
      <c r="O1224" s="3"/>
      <c r="P1224" s="3"/>
      <c r="Q1224" s="3"/>
    </row>
    <row r="1225" spans="8:17" x14ac:dyDescent="0.25">
      <c r="H1225" s="3"/>
      <c r="I1225" s="3"/>
      <c r="J1225" s="3"/>
      <c r="K1225" s="3"/>
      <c r="L1225" s="3"/>
      <c r="M1225" s="3"/>
      <c r="N1225" s="3"/>
      <c r="O1225" s="3"/>
      <c r="P1225" s="3"/>
      <c r="Q1225" s="3"/>
    </row>
    <row r="1226" spans="8:17" x14ac:dyDescent="0.25">
      <c r="H1226" s="3"/>
      <c r="I1226" s="3"/>
      <c r="J1226" s="3"/>
      <c r="K1226" s="3"/>
      <c r="L1226" s="3"/>
      <c r="M1226" s="3"/>
      <c r="N1226" s="3"/>
      <c r="O1226" s="3"/>
      <c r="P1226" s="3"/>
      <c r="Q1226" s="3"/>
    </row>
    <row r="1227" spans="8:17" x14ac:dyDescent="0.25">
      <c r="H1227" s="3"/>
      <c r="I1227" s="3"/>
      <c r="J1227" s="3"/>
      <c r="K1227" s="3"/>
      <c r="L1227" s="3"/>
      <c r="M1227" s="3"/>
      <c r="N1227" s="3"/>
      <c r="O1227" s="3"/>
      <c r="P1227" s="3"/>
      <c r="Q1227" s="3"/>
    </row>
    <row r="1228" spans="8:17" x14ac:dyDescent="0.25">
      <c r="H1228" s="3"/>
      <c r="I1228" s="3"/>
      <c r="J1228" s="3"/>
      <c r="K1228" s="3"/>
      <c r="L1228" s="3"/>
      <c r="M1228" s="3"/>
      <c r="N1228" s="3"/>
      <c r="O1228" s="3"/>
      <c r="P1228" s="3"/>
      <c r="Q1228" s="3"/>
    </row>
    <row r="1229" spans="8:17" x14ac:dyDescent="0.25">
      <c r="H1229" s="3"/>
      <c r="I1229" s="3"/>
      <c r="J1229" s="3"/>
      <c r="K1229" s="3"/>
      <c r="L1229" s="3"/>
      <c r="M1229" s="3"/>
      <c r="N1229" s="3"/>
      <c r="O1229" s="3"/>
      <c r="P1229" s="3"/>
      <c r="Q1229" s="3"/>
    </row>
    <row r="1230" spans="8:17" x14ac:dyDescent="0.25">
      <c r="H1230" s="3"/>
      <c r="I1230" s="3"/>
      <c r="J1230" s="3"/>
      <c r="K1230" s="3"/>
      <c r="L1230" s="3"/>
      <c r="M1230" s="3"/>
      <c r="N1230" s="3"/>
      <c r="O1230" s="3"/>
      <c r="P1230" s="3"/>
      <c r="Q1230" s="3"/>
    </row>
    <row r="1231" spans="8:17" x14ac:dyDescent="0.25">
      <c r="H1231" s="3"/>
      <c r="I1231" s="3"/>
      <c r="J1231" s="3"/>
      <c r="K1231" s="3"/>
      <c r="L1231" s="3"/>
      <c r="M1231" s="3"/>
      <c r="N1231" s="3"/>
      <c r="O1231" s="3"/>
      <c r="P1231" s="3"/>
      <c r="Q1231" s="3"/>
    </row>
    <row r="1232" spans="8:17" x14ac:dyDescent="0.25">
      <c r="H1232" s="3"/>
      <c r="I1232" s="3"/>
      <c r="J1232" s="3"/>
      <c r="K1232" s="3"/>
      <c r="L1232" s="3"/>
      <c r="M1232" s="3"/>
      <c r="N1232" s="3"/>
      <c r="O1232" s="3"/>
      <c r="P1232" s="3"/>
      <c r="Q1232" s="3"/>
    </row>
    <row r="1233" spans="8:17" x14ac:dyDescent="0.25">
      <c r="H1233" s="3"/>
      <c r="I1233" s="3"/>
      <c r="J1233" s="3"/>
      <c r="K1233" s="3"/>
      <c r="L1233" s="3"/>
      <c r="M1233" s="3"/>
      <c r="N1233" s="3"/>
      <c r="O1233" s="3"/>
      <c r="P1233" s="3"/>
      <c r="Q1233" s="3"/>
    </row>
    <row r="1234" spans="8:17" x14ac:dyDescent="0.25">
      <c r="H1234" s="3"/>
      <c r="I1234" s="3"/>
      <c r="J1234" s="3"/>
      <c r="K1234" s="3"/>
      <c r="L1234" s="3"/>
      <c r="M1234" s="3"/>
      <c r="N1234" s="3"/>
      <c r="O1234" s="3"/>
      <c r="P1234" s="3"/>
      <c r="Q1234" s="3"/>
    </row>
    <row r="1235" spans="8:17" x14ac:dyDescent="0.25">
      <c r="H1235" s="3"/>
      <c r="I1235" s="3"/>
      <c r="J1235" s="3"/>
      <c r="K1235" s="3"/>
      <c r="L1235" s="3"/>
      <c r="M1235" s="3"/>
      <c r="N1235" s="3"/>
      <c r="O1235" s="3"/>
      <c r="P1235" s="3"/>
      <c r="Q1235" s="3"/>
    </row>
    <row r="1236" spans="8:17" x14ac:dyDescent="0.25">
      <c r="H1236" s="3"/>
      <c r="I1236" s="3"/>
      <c r="J1236" s="3"/>
      <c r="K1236" s="3"/>
      <c r="L1236" s="3"/>
      <c r="M1236" s="3"/>
      <c r="N1236" s="3"/>
      <c r="O1236" s="3"/>
      <c r="P1236" s="3"/>
      <c r="Q1236" s="3"/>
    </row>
    <row r="1237" spans="8:17" x14ac:dyDescent="0.25">
      <c r="H1237" s="3"/>
      <c r="I1237" s="3"/>
      <c r="J1237" s="3"/>
      <c r="K1237" s="3"/>
      <c r="L1237" s="3"/>
      <c r="M1237" s="3"/>
      <c r="N1237" s="3"/>
      <c r="O1237" s="3"/>
      <c r="P1237" s="3"/>
      <c r="Q1237" s="3"/>
    </row>
    <row r="1238" spans="8:17" x14ac:dyDescent="0.25">
      <c r="H1238" s="3"/>
      <c r="I1238" s="3"/>
      <c r="J1238" s="3"/>
      <c r="K1238" s="3"/>
      <c r="L1238" s="3"/>
      <c r="M1238" s="3"/>
      <c r="N1238" s="3"/>
      <c r="O1238" s="3"/>
      <c r="P1238" s="3"/>
      <c r="Q1238" s="3"/>
    </row>
    <row r="1239" spans="8:17" x14ac:dyDescent="0.25">
      <c r="H1239" s="3"/>
      <c r="I1239" s="3"/>
      <c r="J1239" s="3"/>
      <c r="K1239" s="3"/>
      <c r="L1239" s="3"/>
      <c r="M1239" s="3"/>
      <c r="N1239" s="3"/>
      <c r="O1239" s="3"/>
      <c r="P1239" s="3"/>
      <c r="Q1239" s="3"/>
    </row>
    <row r="1240" spans="8:17" x14ac:dyDescent="0.25">
      <c r="H1240" s="3"/>
      <c r="I1240" s="3"/>
      <c r="J1240" s="3"/>
      <c r="K1240" s="3"/>
      <c r="L1240" s="3"/>
      <c r="M1240" s="3"/>
      <c r="N1240" s="3"/>
      <c r="O1240" s="3"/>
      <c r="P1240" s="3"/>
      <c r="Q1240" s="3"/>
    </row>
    <row r="1241" spans="8:17" x14ac:dyDescent="0.25">
      <c r="H1241" s="3"/>
      <c r="I1241" s="3"/>
      <c r="J1241" s="3"/>
      <c r="K1241" s="3"/>
      <c r="L1241" s="3"/>
      <c r="M1241" s="3"/>
      <c r="N1241" s="3"/>
      <c r="O1241" s="3"/>
      <c r="P1241" s="3"/>
      <c r="Q1241" s="3"/>
    </row>
    <row r="1242" spans="8:17" x14ac:dyDescent="0.25">
      <c r="H1242" s="3"/>
      <c r="I1242" s="3"/>
      <c r="J1242" s="3"/>
      <c r="K1242" s="3"/>
      <c r="L1242" s="3"/>
      <c r="M1242" s="3"/>
      <c r="N1242" s="3"/>
      <c r="O1242" s="3"/>
      <c r="P1242" s="3"/>
      <c r="Q1242" s="3"/>
    </row>
    <row r="1243" spans="8:17" x14ac:dyDescent="0.25">
      <c r="H1243" s="3"/>
      <c r="I1243" s="3"/>
      <c r="J1243" s="3"/>
      <c r="K1243" s="3"/>
      <c r="L1243" s="3"/>
      <c r="M1243" s="3"/>
      <c r="N1243" s="3"/>
      <c r="O1243" s="3"/>
      <c r="P1243" s="3"/>
      <c r="Q1243" s="3"/>
    </row>
    <row r="1244" spans="8:17" x14ac:dyDescent="0.25">
      <c r="H1244" s="3"/>
      <c r="I1244" s="3"/>
      <c r="J1244" s="3"/>
      <c r="K1244" s="3"/>
      <c r="L1244" s="3"/>
      <c r="M1244" s="3"/>
      <c r="N1244" s="3"/>
      <c r="O1244" s="3"/>
      <c r="P1244" s="3"/>
      <c r="Q1244" s="3"/>
    </row>
    <row r="1245" spans="8:17" x14ac:dyDescent="0.25">
      <c r="H1245" s="3"/>
      <c r="I1245" s="3"/>
      <c r="J1245" s="3"/>
      <c r="K1245" s="3"/>
      <c r="L1245" s="3"/>
      <c r="M1245" s="3"/>
      <c r="N1245" s="3"/>
      <c r="O1245" s="3"/>
      <c r="P1245" s="3"/>
      <c r="Q1245" s="3"/>
    </row>
    <row r="1246" spans="8:17" x14ac:dyDescent="0.25">
      <c r="H1246" s="3"/>
      <c r="I1246" s="3"/>
      <c r="J1246" s="3"/>
      <c r="K1246" s="3"/>
      <c r="L1246" s="3"/>
      <c r="M1246" s="3"/>
      <c r="N1246" s="3"/>
      <c r="O1246" s="3"/>
      <c r="P1246" s="3"/>
      <c r="Q1246" s="3"/>
    </row>
    <row r="1247" spans="8:17" x14ac:dyDescent="0.25">
      <c r="H1247" s="3"/>
      <c r="I1247" s="3"/>
      <c r="J1247" s="3"/>
      <c r="K1247" s="3"/>
      <c r="L1247" s="3"/>
      <c r="M1247" s="3"/>
      <c r="N1247" s="3"/>
      <c r="O1247" s="3"/>
      <c r="P1247" s="3"/>
      <c r="Q1247" s="3"/>
    </row>
    <row r="1248" spans="8:17" x14ac:dyDescent="0.25">
      <c r="H1248" s="3"/>
      <c r="I1248" s="3"/>
      <c r="J1248" s="3"/>
      <c r="K1248" s="3"/>
      <c r="L1248" s="3"/>
      <c r="M1248" s="3"/>
      <c r="N1248" s="3"/>
      <c r="O1248" s="3"/>
      <c r="P1248" s="3"/>
      <c r="Q1248" s="3"/>
    </row>
    <row r="1249" spans="8:17" x14ac:dyDescent="0.25">
      <c r="H1249" s="3"/>
      <c r="I1249" s="3"/>
      <c r="J1249" s="3"/>
      <c r="K1249" s="3"/>
      <c r="L1249" s="3"/>
      <c r="M1249" s="3"/>
      <c r="N1249" s="3"/>
      <c r="O1249" s="3"/>
      <c r="P1249" s="3"/>
      <c r="Q1249" s="3"/>
    </row>
    <row r="1250" spans="8:17" x14ac:dyDescent="0.25">
      <c r="H1250" s="3"/>
      <c r="I1250" s="3"/>
      <c r="J1250" s="3"/>
      <c r="K1250" s="3"/>
      <c r="L1250" s="3"/>
      <c r="M1250" s="3"/>
      <c r="N1250" s="3"/>
      <c r="O1250" s="3"/>
      <c r="P1250" s="3"/>
      <c r="Q1250" s="3"/>
    </row>
    <row r="1251" spans="8:17" x14ac:dyDescent="0.25">
      <c r="H1251" s="3"/>
      <c r="I1251" s="3"/>
      <c r="J1251" s="3"/>
      <c r="K1251" s="3"/>
      <c r="L1251" s="3"/>
      <c r="M1251" s="3"/>
      <c r="N1251" s="3"/>
      <c r="O1251" s="3"/>
      <c r="P1251" s="3"/>
      <c r="Q1251" s="3"/>
    </row>
    <row r="1252" spans="8:17" x14ac:dyDescent="0.25">
      <c r="H1252" s="3"/>
      <c r="I1252" s="3"/>
      <c r="J1252" s="3"/>
      <c r="K1252" s="3"/>
      <c r="L1252" s="3"/>
      <c r="M1252" s="3"/>
      <c r="N1252" s="3"/>
      <c r="O1252" s="3"/>
      <c r="P1252" s="3"/>
      <c r="Q1252" s="3"/>
    </row>
    <row r="1253" spans="8:17" x14ac:dyDescent="0.25">
      <c r="H1253" s="3"/>
      <c r="I1253" s="3"/>
      <c r="J1253" s="3"/>
      <c r="K1253" s="3"/>
      <c r="L1253" s="3"/>
      <c r="M1253" s="3"/>
      <c r="N1253" s="3"/>
      <c r="O1253" s="3"/>
      <c r="P1253" s="3"/>
      <c r="Q1253" s="3"/>
    </row>
    <row r="1254" spans="8:17" x14ac:dyDescent="0.25">
      <c r="H1254" s="3"/>
      <c r="I1254" s="3"/>
      <c r="J1254" s="3"/>
      <c r="K1254" s="3"/>
      <c r="L1254" s="3"/>
      <c r="M1254" s="3"/>
      <c r="N1254" s="3"/>
      <c r="O1254" s="3"/>
      <c r="P1254" s="3"/>
      <c r="Q1254" s="3"/>
    </row>
    <row r="1255" spans="8:17" x14ac:dyDescent="0.25">
      <c r="H1255" s="3"/>
      <c r="I1255" s="3"/>
      <c r="J1255" s="3"/>
      <c r="K1255" s="3"/>
      <c r="L1255" s="3"/>
      <c r="M1255" s="3"/>
      <c r="N1255" s="3"/>
      <c r="O1255" s="3"/>
      <c r="P1255" s="3"/>
      <c r="Q1255" s="3"/>
    </row>
    <row r="1256" spans="8:17" x14ac:dyDescent="0.25">
      <c r="H1256" s="3"/>
      <c r="I1256" s="3"/>
      <c r="J1256" s="3"/>
      <c r="K1256" s="3"/>
      <c r="L1256" s="3"/>
      <c r="M1256" s="3"/>
      <c r="N1256" s="3"/>
      <c r="O1256" s="3"/>
      <c r="P1256" s="3"/>
      <c r="Q1256" s="3"/>
    </row>
    <row r="1257" spans="8:17" x14ac:dyDescent="0.25">
      <c r="H1257" s="3"/>
      <c r="I1257" s="3"/>
      <c r="J1257" s="3"/>
      <c r="K1257" s="3"/>
      <c r="L1257" s="3"/>
      <c r="M1257" s="3"/>
      <c r="N1257" s="3"/>
      <c r="O1257" s="3"/>
      <c r="P1257" s="3"/>
      <c r="Q1257" s="3"/>
    </row>
    <row r="1258" spans="8:17" x14ac:dyDescent="0.25">
      <c r="H1258" s="3"/>
      <c r="I1258" s="3"/>
      <c r="J1258" s="3"/>
      <c r="K1258" s="3"/>
      <c r="L1258" s="3"/>
      <c r="M1258" s="3"/>
      <c r="N1258" s="3"/>
      <c r="O1258" s="3"/>
      <c r="P1258" s="3"/>
      <c r="Q1258" s="3"/>
    </row>
    <row r="1259" spans="8:17" x14ac:dyDescent="0.25">
      <c r="H1259" s="3"/>
      <c r="I1259" s="3"/>
      <c r="J1259" s="3"/>
      <c r="K1259" s="3"/>
      <c r="L1259" s="3"/>
      <c r="M1259" s="3"/>
      <c r="N1259" s="3"/>
      <c r="O1259" s="3"/>
      <c r="P1259" s="3"/>
      <c r="Q1259" s="3"/>
    </row>
    <row r="1260" spans="8:17" x14ac:dyDescent="0.25">
      <c r="H1260" s="3"/>
      <c r="I1260" s="3"/>
      <c r="J1260" s="3"/>
      <c r="K1260" s="3"/>
      <c r="L1260" s="3"/>
      <c r="M1260" s="3"/>
      <c r="N1260" s="3"/>
      <c r="O1260" s="3"/>
      <c r="P1260" s="3"/>
      <c r="Q1260" s="3"/>
    </row>
    <row r="1261" spans="8:17" x14ac:dyDescent="0.25">
      <c r="H1261" s="3"/>
      <c r="I1261" s="3"/>
      <c r="J1261" s="3"/>
      <c r="K1261" s="3"/>
      <c r="L1261" s="3"/>
      <c r="M1261" s="3"/>
      <c r="N1261" s="3"/>
      <c r="O1261" s="3"/>
      <c r="P1261" s="3"/>
      <c r="Q1261" s="3"/>
    </row>
    <row r="1262" spans="8:17" x14ac:dyDescent="0.25">
      <c r="H1262" s="3"/>
      <c r="I1262" s="3"/>
      <c r="J1262" s="3"/>
      <c r="K1262" s="3"/>
      <c r="L1262" s="3"/>
      <c r="M1262" s="3"/>
      <c r="N1262" s="3"/>
      <c r="O1262" s="3"/>
      <c r="P1262" s="3"/>
      <c r="Q1262" s="3"/>
    </row>
    <row r="1263" spans="8:17" x14ac:dyDescent="0.25">
      <c r="H1263" s="3"/>
      <c r="I1263" s="3"/>
      <c r="J1263" s="3"/>
      <c r="K1263" s="3"/>
      <c r="L1263" s="3"/>
      <c r="M1263" s="3"/>
      <c r="N1263" s="3"/>
      <c r="O1263" s="3"/>
      <c r="P1263" s="3"/>
      <c r="Q1263" s="3"/>
    </row>
    <row r="1264" spans="8:17" x14ac:dyDescent="0.25">
      <c r="H1264" s="3"/>
      <c r="I1264" s="3"/>
      <c r="J1264" s="3"/>
      <c r="K1264" s="3"/>
      <c r="L1264" s="3"/>
      <c r="M1264" s="3"/>
      <c r="N1264" s="3"/>
      <c r="O1264" s="3"/>
      <c r="P1264" s="3"/>
      <c r="Q1264" s="3"/>
    </row>
    <row r="1265" spans="8:17" x14ac:dyDescent="0.25">
      <c r="H1265" s="3"/>
      <c r="I1265" s="3"/>
      <c r="J1265" s="3"/>
      <c r="K1265" s="3"/>
      <c r="L1265" s="3"/>
      <c r="M1265" s="3"/>
      <c r="N1265" s="3"/>
      <c r="O1265" s="3"/>
      <c r="P1265" s="3"/>
      <c r="Q1265" s="3"/>
    </row>
    <row r="1266" spans="8:17" x14ac:dyDescent="0.25">
      <c r="H1266" s="3"/>
      <c r="I1266" s="3"/>
      <c r="J1266" s="3"/>
      <c r="K1266" s="3"/>
      <c r="L1266" s="3"/>
      <c r="M1266" s="3"/>
      <c r="N1266" s="3"/>
      <c r="O1266" s="3"/>
      <c r="P1266" s="3"/>
      <c r="Q1266" s="3"/>
    </row>
    <row r="1267" spans="8:17" x14ac:dyDescent="0.25">
      <c r="H1267" s="3"/>
      <c r="I1267" s="3"/>
      <c r="J1267" s="3"/>
      <c r="K1267" s="3"/>
      <c r="L1267" s="3"/>
      <c r="M1267" s="3"/>
      <c r="N1267" s="3"/>
      <c r="O1267" s="3"/>
      <c r="P1267" s="3"/>
      <c r="Q1267" s="3"/>
    </row>
    <row r="1268" spans="8:17" x14ac:dyDescent="0.25">
      <c r="H1268" s="3"/>
      <c r="I1268" s="3"/>
      <c r="J1268" s="3"/>
      <c r="K1268" s="3"/>
      <c r="L1268" s="3"/>
      <c r="M1268" s="3"/>
      <c r="N1268" s="3"/>
      <c r="O1268" s="3"/>
      <c r="P1268" s="3"/>
      <c r="Q1268" s="3"/>
    </row>
    <row r="1269" spans="8:17" x14ac:dyDescent="0.25">
      <c r="H1269" s="3"/>
      <c r="I1269" s="3"/>
      <c r="J1269" s="3"/>
      <c r="K1269" s="3"/>
      <c r="L1269" s="3"/>
      <c r="M1269" s="3"/>
      <c r="N1269" s="3"/>
      <c r="O1269" s="3"/>
      <c r="P1269" s="3"/>
      <c r="Q1269" s="3"/>
    </row>
    <row r="1270" spans="8:17" x14ac:dyDescent="0.25">
      <c r="H1270" s="3"/>
      <c r="I1270" s="3"/>
      <c r="J1270" s="3"/>
      <c r="K1270" s="3"/>
      <c r="L1270" s="3"/>
      <c r="M1270" s="3"/>
      <c r="N1270" s="3"/>
      <c r="O1270" s="3"/>
      <c r="P1270" s="3"/>
      <c r="Q1270" s="3"/>
    </row>
    <row r="1271" spans="8:17" x14ac:dyDescent="0.25">
      <c r="H1271" s="3"/>
      <c r="I1271" s="3"/>
      <c r="J1271" s="3"/>
      <c r="K1271" s="3"/>
      <c r="L1271" s="3"/>
      <c r="M1271" s="3"/>
      <c r="N1271" s="3"/>
      <c r="O1271" s="3"/>
      <c r="P1271" s="3"/>
      <c r="Q1271" s="3"/>
    </row>
    <row r="1272" spans="8:17" x14ac:dyDescent="0.25">
      <c r="H1272" s="3"/>
      <c r="I1272" s="3"/>
      <c r="J1272" s="3"/>
      <c r="K1272" s="3"/>
      <c r="L1272" s="3"/>
      <c r="M1272" s="3"/>
      <c r="N1272" s="3"/>
      <c r="O1272" s="3"/>
      <c r="P1272" s="3"/>
      <c r="Q1272" s="3"/>
    </row>
    <row r="1273" spans="8:17" x14ac:dyDescent="0.25">
      <c r="H1273" s="3"/>
      <c r="I1273" s="3"/>
      <c r="J1273" s="3"/>
      <c r="K1273" s="3"/>
      <c r="L1273" s="3"/>
      <c r="M1273" s="3"/>
      <c r="N1273" s="3"/>
      <c r="O1273" s="3"/>
      <c r="P1273" s="3"/>
      <c r="Q1273" s="3"/>
    </row>
    <row r="1274" spans="8:17" x14ac:dyDescent="0.25">
      <c r="H1274" s="3"/>
      <c r="I1274" s="3"/>
      <c r="J1274" s="3"/>
      <c r="K1274" s="3"/>
      <c r="L1274" s="3"/>
      <c r="M1274" s="3"/>
      <c r="N1274" s="3"/>
      <c r="O1274" s="3"/>
      <c r="P1274" s="3"/>
      <c r="Q1274" s="3"/>
    </row>
    <row r="1275" spans="8:17" x14ac:dyDescent="0.25">
      <c r="H1275" s="3"/>
      <c r="I1275" s="3"/>
      <c r="J1275" s="3"/>
      <c r="K1275" s="3"/>
      <c r="L1275" s="3"/>
      <c r="M1275" s="3"/>
      <c r="N1275" s="3"/>
      <c r="O1275" s="3"/>
      <c r="P1275" s="3"/>
      <c r="Q1275" s="3"/>
    </row>
    <row r="1276" spans="8:17" x14ac:dyDescent="0.25">
      <c r="H1276" s="3"/>
      <c r="I1276" s="3"/>
      <c r="J1276" s="3"/>
      <c r="K1276" s="3"/>
      <c r="L1276" s="3"/>
      <c r="M1276" s="3"/>
      <c r="N1276" s="3"/>
      <c r="O1276" s="3"/>
      <c r="P1276" s="3"/>
      <c r="Q1276" s="3"/>
    </row>
    <row r="1277" spans="8:17" x14ac:dyDescent="0.25">
      <c r="H1277" s="3"/>
      <c r="I1277" s="3"/>
      <c r="J1277" s="3"/>
      <c r="K1277" s="3"/>
      <c r="L1277" s="3"/>
      <c r="M1277" s="3"/>
      <c r="N1277" s="3"/>
      <c r="O1277" s="3"/>
      <c r="P1277" s="3"/>
      <c r="Q1277" s="3"/>
    </row>
    <row r="1278" spans="8:17" x14ac:dyDescent="0.25">
      <c r="H1278" s="3"/>
      <c r="I1278" s="3"/>
      <c r="J1278" s="3"/>
      <c r="K1278" s="3"/>
      <c r="L1278" s="3"/>
      <c r="M1278" s="3"/>
      <c r="N1278" s="3"/>
      <c r="O1278" s="3"/>
      <c r="P1278" s="3"/>
      <c r="Q1278" s="3"/>
    </row>
    <row r="1279" spans="8:17" x14ac:dyDescent="0.25">
      <c r="H1279" s="3"/>
      <c r="I1279" s="3"/>
      <c r="J1279" s="3"/>
      <c r="K1279" s="3"/>
      <c r="L1279" s="3"/>
      <c r="M1279" s="3"/>
      <c r="N1279" s="3"/>
      <c r="O1279" s="3"/>
      <c r="P1279" s="3"/>
      <c r="Q1279" s="3"/>
    </row>
    <row r="1280" spans="8:17" x14ac:dyDescent="0.25">
      <c r="H1280" s="3"/>
      <c r="I1280" s="3"/>
      <c r="J1280" s="3"/>
      <c r="K1280" s="3"/>
      <c r="L1280" s="3"/>
      <c r="M1280" s="3"/>
      <c r="N1280" s="3"/>
      <c r="O1280" s="3"/>
      <c r="P1280" s="3"/>
      <c r="Q1280" s="3"/>
    </row>
    <row r="1281" spans="8:17" x14ac:dyDescent="0.25">
      <c r="H1281" s="3"/>
      <c r="I1281" s="3"/>
      <c r="J1281" s="3"/>
      <c r="K1281" s="3"/>
      <c r="L1281" s="3"/>
      <c r="M1281" s="3"/>
      <c r="N1281" s="3"/>
      <c r="O1281" s="3"/>
      <c r="P1281" s="3"/>
      <c r="Q1281" s="3"/>
    </row>
    <row r="1282" spans="8:17" x14ac:dyDescent="0.25">
      <c r="H1282" s="3"/>
      <c r="I1282" s="3"/>
      <c r="J1282" s="3"/>
      <c r="K1282" s="3"/>
      <c r="L1282" s="3"/>
      <c r="M1282" s="3"/>
      <c r="N1282" s="3"/>
      <c r="O1282" s="3"/>
      <c r="P1282" s="3"/>
      <c r="Q1282" s="3"/>
    </row>
    <row r="1283" spans="8:17" x14ac:dyDescent="0.25">
      <c r="H1283" s="3"/>
      <c r="I1283" s="3"/>
      <c r="J1283" s="3"/>
      <c r="K1283" s="3"/>
      <c r="L1283" s="3"/>
      <c r="M1283" s="3"/>
      <c r="N1283" s="3"/>
      <c r="O1283" s="3"/>
      <c r="P1283" s="3"/>
      <c r="Q1283" s="3"/>
    </row>
    <row r="1284" spans="8:17" x14ac:dyDescent="0.25">
      <c r="H1284" s="3"/>
      <c r="I1284" s="3"/>
      <c r="J1284" s="3"/>
      <c r="K1284" s="3"/>
      <c r="L1284" s="3"/>
      <c r="M1284" s="3"/>
      <c r="N1284" s="3"/>
      <c r="O1284" s="3"/>
      <c r="P1284" s="3"/>
      <c r="Q1284" s="3"/>
    </row>
    <row r="1285" spans="8:17" x14ac:dyDescent="0.25">
      <c r="H1285" s="3"/>
      <c r="I1285" s="3"/>
      <c r="J1285" s="3"/>
      <c r="K1285" s="3"/>
      <c r="L1285" s="3"/>
      <c r="M1285" s="3"/>
      <c r="N1285" s="3"/>
      <c r="O1285" s="3"/>
      <c r="P1285" s="3"/>
      <c r="Q1285" s="3"/>
    </row>
    <row r="1286" spans="8:17" x14ac:dyDescent="0.25">
      <c r="H1286" s="3"/>
      <c r="I1286" s="3"/>
      <c r="J1286" s="3"/>
      <c r="K1286" s="3"/>
      <c r="L1286" s="3"/>
      <c r="M1286" s="3"/>
      <c r="N1286" s="3"/>
      <c r="O1286" s="3"/>
      <c r="P1286" s="3"/>
      <c r="Q1286" s="3"/>
    </row>
    <row r="1287" spans="8:17" x14ac:dyDescent="0.25">
      <c r="H1287" s="3"/>
      <c r="I1287" s="3"/>
      <c r="J1287" s="3"/>
      <c r="K1287" s="3"/>
      <c r="L1287" s="3"/>
      <c r="M1287" s="3"/>
      <c r="N1287" s="3"/>
      <c r="O1287" s="3"/>
      <c r="P1287" s="3"/>
      <c r="Q1287" s="3"/>
    </row>
    <row r="1288" spans="8:17" x14ac:dyDescent="0.25">
      <c r="H1288" s="3"/>
      <c r="I1288" s="3"/>
      <c r="J1288" s="3"/>
      <c r="K1288" s="3"/>
      <c r="L1288" s="3"/>
      <c r="M1288" s="3"/>
      <c r="N1288" s="3"/>
      <c r="O1288" s="3"/>
      <c r="P1288" s="3"/>
      <c r="Q1288" s="3"/>
    </row>
    <row r="1289" spans="8:17" x14ac:dyDescent="0.25">
      <c r="H1289" s="3"/>
      <c r="I1289" s="3"/>
      <c r="J1289" s="3"/>
      <c r="K1289" s="3"/>
      <c r="L1289" s="3"/>
      <c r="M1289" s="3"/>
      <c r="N1289" s="3"/>
      <c r="O1289" s="3"/>
      <c r="P1289" s="3"/>
      <c r="Q1289" s="3"/>
    </row>
    <row r="1290" spans="8:17" x14ac:dyDescent="0.25">
      <c r="H1290" s="3"/>
      <c r="I1290" s="3"/>
      <c r="J1290" s="3"/>
      <c r="K1290" s="3"/>
      <c r="L1290" s="3"/>
      <c r="M1290" s="3"/>
      <c r="N1290" s="3"/>
      <c r="O1290" s="3"/>
      <c r="P1290" s="3"/>
      <c r="Q1290" s="3"/>
    </row>
    <row r="1291" spans="8:17" x14ac:dyDescent="0.25">
      <c r="H1291" s="3"/>
      <c r="I1291" s="3"/>
      <c r="J1291" s="3"/>
      <c r="K1291" s="3"/>
      <c r="L1291" s="3"/>
      <c r="M1291" s="3"/>
      <c r="N1291" s="3"/>
      <c r="O1291" s="3"/>
      <c r="P1291" s="3"/>
      <c r="Q1291" s="3"/>
    </row>
    <row r="1292" spans="8:17" x14ac:dyDescent="0.25">
      <c r="H1292" s="3"/>
      <c r="I1292" s="3"/>
      <c r="J1292" s="3"/>
      <c r="K1292" s="3"/>
      <c r="L1292" s="3"/>
      <c r="M1292" s="3"/>
      <c r="N1292" s="3"/>
      <c r="O1292" s="3"/>
      <c r="P1292" s="3"/>
      <c r="Q1292" s="3"/>
    </row>
    <row r="1293" spans="8:17" x14ac:dyDescent="0.25">
      <c r="H1293" s="3"/>
      <c r="I1293" s="3"/>
      <c r="J1293" s="3"/>
      <c r="K1293" s="3"/>
      <c r="L1293" s="3"/>
      <c r="M1293" s="3"/>
      <c r="N1293" s="3"/>
      <c r="O1293" s="3"/>
      <c r="P1293" s="3"/>
      <c r="Q1293" s="3"/>
    </row>
    <row r="1294" spans="8:17" x14ac:dyDescent="0.25">
      <c r="H1294" s="3"/>
      <c r="I1294" s="3"/>
      <c r="J1294" s="3"/>
      <c r="K1294" s="3"/>
      <c r="L1294" s="3"/>
      <c r="M1294" s="3"/>
      <c r="N1294" s="3"/>
      <c r="O1294" s="3"/>
      <c r="P1294" s="3"/>
      <c r="Q1294" s="3"/>
    </row>
    <row r="1295" spans="8:17" x14ac:dyDescent="0.25">
      <c r="H1295" s="3"/>
      <c r="I1295" s="3"/>
      <c r="J1295" s="3"/>
      <c r="K1295" s="3"/>
      <c r="L1295" s="3"/>
      <c r="M1295" s="3"/>
      <c r="N1295" s="3"/>
      <c r="O1295" s="3"/>
      <c r="P1295" s="3"/>
      <c r="Q1295" s="3"/>
    </row>
    <row r="1296" spans="8:17" x14ac:dyDescent="0.25">
      <c r="H1296" s="3"/>
      <c r="I1296" s="3"/>
      <c r="J1296" s="3"/>
      <c r="K1296" s="3"/>
      <c r="L1296" s="3"/>
      <c r="M1296" s="3"/>
      <c r="N1296" s="3"/>
      <c r="O1296" s="3"/>
      <c r="P1296" s="3"/>
      <c r="Q1296" s="3"/>
    </row>
    <row r="1297" spans="8:17" x14ac:dyDescent="0.25">
      <c r="H1297" s="3"/>
      <c r="I1297" s="3"/>
      <c r="J1297" s="3"/>
      <c r="K1297" s="3"/>
      <c r="L1297" s="3"/>
      <c r="M1297" s="3"/>
      <c r="N1297" s="3"/>
      <c r="O1297" s="3"/>
      <c r="P1297" s="3"/>
      <c r="Q1297" s="3"/>
    </row>
    <row r="1298" spans="8:17" x14ac:dyDescent="0.25">
      <c r="H1298" s="3"/>
      <c r="I1298" s="3"/>
      <c r="J1298" s="3"/>
      <c r="K1298" s="3"/>
      <c r="L1298" s="3"/>
      <c r="M1298" s="3"/>
      <c r="N1298" s="3"/>
      <c r="O1298" s="3"/>
      <c r="P1298" s="3"/>
      <c r="Q1298" s="3"/>
    </row>
    <row r="1299" spans="8:17" x14ac:dyDescent="0.25">
      <c r="H1299" s="3"/>
      <c r="I1299" s="3"/>
      <c r="J1299" s="3"/>
      <c r="K1299" s="3"/>
      <c r="L1299" s="3"/>
      <c r="M1299" s="3"/>
      <c r="N1299" s="3"/>
      <c r="O1299" s="3"/>
      <c r="P1299" s="3"/>
      <c r="Q1299" s="3"/>
    </row>
    <row r="1300" spans="8:17" x14ac:dyDescent="0.25">
      <c r="H1300" s="3"/>
      <c r="I1300" s="3"/>
      <c r="J1300" s="3"/>
      <c r="K1300" s="3"/>
      <c r="L1300" s="3"/>
      <c r="M1300" s="3"/>
      <c r="N1300" s="3"/>
      <c r="O1300" s="3"/>
      <c r="P1300" s="3"/>
      <c r="Q1300" s="3"/>
    </row>
    <row r="1301" spans="8:17" x14ac:dyDescent="0.25">
      <c r="H1301" s="3"/>
      <c r="I1301" s="3"/>
      <c r="J1301" s="3"/>
      <c r="K1301" s="3"/>
      <c r="L1301" s="3"/>
      <c r="M1301" s="3"/>
      <c r="N1301" s="3"/>
      <c r="O1301" s="3"/>
      <c r="P1301" s="3"/>
      <c r="Q1301" s="3"/>
    </row>
    <row r="1302" spans="8:17" x14ac:dyDescent="0.25">
      <c r="H1302" s="3"/>
      <c r="I1302" s="3"/>
      <c r="J1302" s="3"/>
      <c r="K1302" s="3"/>
      <c r="L1302" s="3"/>
      <c r="M1302" s="3"/>
      <c r="N1302" s="3"/>
      <c r="O1302" s="3"/>
      <c r="P1302" s="3"/>
      <c r="Q1302" s="3"/>
    </row>
    <row r="1303" spans="8:17" x14ac:dyDescent="0.25">
      <c r="H1303" s="3"/>
      <c r="I1303" s="3"/>
      <c r="J1303" s="3"/>
      <c r="K1303" s="3"/>
      <c r="L1303" s="3"/>
      <c r="M1303" s="3"/>
      <c r="N1303" s="3"/>
      <c r="O1303" s="3"/>
      <c r="P1303" s="3"/>
      <c r="Q1303" s="3"/>
    </row>
    <row r="1304" spans="8:17" x14ac:dyDescent="0.25">
      <c r="H1304" s="3"/>
      <c r="I1304" s="3"/>
      <c r="J1304" s="3"/>
      <c r="K1304" s="3"/>
      <c r="L1304" s="3"/>
      <c r="M1304" s="3"/>
      <c r="N1304" s="3"/>
      <c r="O1304" s="3"/>
      <c r="P1304" s="3"/>
      <c r="Q1304" s="3"/>
    </row>
    <row r="1305" spans="8:17" x14ac:dyDescent="0.25">
      <c r="H1305" s="3"/>
      <c r="I1305" s="3"/>
      <c r="J1305" s="3"/>
      <c r="K1305" s="3"/>
      <c r="L1305" s="3"/>
      <c r="M1305" s="3"/>
      <c r="N1305" s="3"/>
      <c r="O1305" s="3"/>
      <c r="P1305" s="3"/>
      <c r="Q1305" s="3"/>
    </row>
    <row r="1306" spans="8:17" x14ac:dyDescent="0.25">
      <c r="H1306" s="3"/>
      <c r="I1306" s="3"/>
      <c r="J1306" s="3"/>
      <c r="K1306" s="3"/>
      <c r="L1306" s="3"/>
      <c r="M1306" s="3"/>
      <c r="N1306" s="3"/>
      <c r="O1306" s="3"/>
      <c r="P1306" s="3"/>
      <c r="Q1306" s="3"/>
    </row>
    <row r="1307" spans="8:17" x14ac:dyDescent="0.25">
      <c r="H1307" s="3"/>
      <c r="I1307" s="3"/>
      <c r="J1307" s="3"/>
      <c r="K1307" s="3"/>
      <c r="L1307" s="3"/>
      <c r="M1307" s="3"/>
      <c r="N1307" s="3"/>
      <c r="O1307" s="3"/>
      <c r="P1307" s="3"/>
      <c r="Q1307" s="3"/>
    </row>
    <row r="1308" spans="8:17" x14ac:dyDescent="0.25">
      <c r="H1308" s="3"/>
      <c r="I1308" s="3"/>
      <c r="J1308" s="3"/>
      <c r="K1308" s="3"/>
      <c r="L1308" s="3"/>
      <c r="M1308" s="3"/>
      <c r="N1308" s="3"/>
      <c r="O1308" s="3"/>
      <c r="P1308" s="3"/>
      <c r="Q1308" s="3"/>
    </row>
    <row r="1309" spans="8:17" x14ac:dyDescent="0.25">
      <c r="H1309" s="3"/>
      <c r="I1309" s="3"/>
      <c r="J1309" s="3"/>
      <c r="K1309" s="3"/>
      <c r="L1309" s="3"/>
      <c r="M1309" s="3"/>
      <c r="N1309" s="3"/>
      <c r="O1309" s="3"/>
      <c r="P1309" s="3"/>
      <c r="Q1309" s="3"/>
    </row>
    <row r="1310" spans="8:17" x14ac:dyDescent="0.25">
      <c r="H1310" s="3"/>
      <c r="I1310" s="3"/>
      <c r="J1310" s="3"/>
      <c r="K1310" s="3"/>
      <c r="L1310" s="3"/>
      <c r="M1310" s="3"/>
      <c r="N1310" s="3"/>
      <c r="O1310" s="3"/>
      <c r="P1310" s="3"/>
      <c r="Q1310" s="3"/>
    </row>
    <row r="1311" spans="8:17" x14ac:dyDescent="0.25">
      <c r="H1311" s="3"/>
      <c r="I1311" s="3"/>
      <c r="J1311" s="3"/>
      <c r="K1311" s="3"/>
      <c r="L1311" s="3"/>
      <c r="M1311" s="3"/>
      <c r="N1311" s="3"/>
      <c r="O1311" s="3"/>
      <c r="P1311" s="3"/>
      <c r="Q1311" s="3"/>
    </row>
    <row r="1312" spans="8:17" x14ac:dyDescent="0.25">
      <c r="H1312" s="3"/>
      <c r="I1312" s="3"/>
      <c r="J1312" s="3"/>
      <c r="K1312" s="3"/>
      <c r="L1312" s="3"/>
      <c r="M1312" s="3"/>
      <c r="N1312" s="3"/>
      <c r="O1312" s="3"/>
      <c r="P1312" s="3"/>
      <c r="Q1312" s="3"/>
    </row>
    <row r="1313" spans="8:17" x14ac:dyDescent="0.25">
      <c r="H1313" s="3"/>
      <c r="I1313" s="3"/>
      <c r="J1313" s="3"/>
      <c r="K1313" s="3"/>
      <c r="L1313" s="3"/>
      <c r="M1313" s="3"/>
      <c r="N1313" s="3"/>
      <c r="O1313" s="3"/>
      <c r="P1313" s="3"/>
      <c r="Q1313" s="3"/>
    </row>
    <row r="1314" spans="8:17" x14ac:dyDescent="0.25">
      <c r="H1314" s="3"/>
      <c r="I1314" s="3"/>
      <c r="J1314" s="3"/>
      <c r="K1314" s="3"/>
      <c r="L1314" s="3"/>
      <c r="M1314" s="3"/>
      <c r="N1314" s="3"/>
      <c r="O1314" s="3"/>
      <c r="P1314" s="3"/>
      <c r="Q1314" s="3"/>
    </row>
    <row r="1315" spans="8:17" x14ac:dyDescent="0.25">
      <c r="H1315" s="3"/>
      <c r="I1315" s="3"/>
      <c r="J1315" s="3"/>
      <c r="K1315" s="3"/>
      <c r="L1315" s="3"/>
      <c r="M1315" s="3"/>
      <c r="N1315" s="3"/>
      <c r="O1315" s="3"/>
      <c r="P1315" s="3"/>
      <c r="Q1315" s="3"/>
    </row>
    <row r="1316" spans="8:17" x14ac:dyDescent="0.25">
      <c r="H1316" s="3"/>
      <c r="I1316" s="3"/>
      <c r="J1316" s="3"/>
      <c r="K1316" s="3"/>
      <c r="L1316" s="3"/>
      <c r="M1316" s="3"/>
      <c r="N1316" s="3"/>
      <c r="O1316" s="3"/>
      <c r="P1316" s="3"/>
      <c r="Q1316" s="3"/>
    </row>
    <row r="1317" spans="8:17" x14ac:dyDescent="0.25">
      <c r="H1317" s="3"/>
      <c r="I1317" s="3"/>
      <c r="J1317" s="3"/>
      <c r="K1317" s="3"/>
      <c r="L1317" s="3"/>
      <c r="M1317" s="3"/>
      <c r="N1317" s="3"/>
      <c r="O1317" s="3"/>
      <c r="P1317" s="3"/>
      <c r="Q1317" s="3"/>
    </row>
    <row r="1318" spans="8:17" x14ac:dyDescent="0.25">
      <c r="H1318" s="3"/>
      <c r="I1318" s="3"/>
      <c r="J1318" s="3"/>
      <c r="K1318" s="3"/>
      <c r="L1318" s="3"/>
      <c r="M1318" s="3"/>
      <c r="N1318" s="3"/>
      <c r="O1318" s="3"/>
      <c r="P1318" s="3"/>
      <c r="Q1318" s="3"/>
    </row>
    <row r="1319" spans="8:17" x14ac:dyDescent="0.25">
      <c r="H1319" s="3"/>
      <c r="I1319" s="3"/>
      <c r="J1319" s="3"/>
      <c r="K1319" s="3"/>
      <c r="L1319" s="3"/>
      <c r="M1319" s="3"/>
      <c r="N1319" s="3"/>
      <c r="O1319" s="3"/>
      <c r="P1319" s="3"/>
      <c r="Q1319" s="3"/>
    </row>
    <row r="1320" spans="8:17" x14ac:dyDescent="0.25">
      <c r="H1320" s="3"/>
      <c r="I1320" s="3"/>
      <c r="J1320" s="3"/>
      <c r="K1320" s="3"/>
      <c r="L1320" s="3"/>
      <c r="M1320" s="3"/>
      <c r="N1320" s="3"/>
      <c r="O1320" s="3"/>
      <c r="P1320" s="3"/>
      <c r="Q1320" s="3"/>
    </row>
    <row r="1321" spans="8:17" x14ac:dyDescent="0.25">
      <c r="H1321" s="3"/>
      <c r="I1321" s="3"/>
      <c r="J1321" s="3"/>
      <c r="K1321" s="3"/>
      <c r="L1321" s="3"/>
      <c r="M1321" s="3"/>
      <c r="N1321" s="3"/>
      <c r="O1321" s="3"/>
      <c r="P1321" s="3"/>
      <c r="Q1321" s="3"/>
    </row>
    <row r="1322" spans="8:17" x14ac:dyDescent="0.25">
      <c r="H1322" s="3"/>
      <c r="I1322" s="3"/>
      <c r="J1322" s="3"/>
      <c r="K1322" s="3"/>
      <c r="L1322" s="3"/>
      <c r="M1322" s="3"/>
      <c r="N1322" s="3"/>
      <c r="O1322" s="3"/>
      <c r="P1322" s="3"/>
      <c r="Q1322" s="3"/>
    </row>
    <row r="1323" spans="8:17" x14ac:dyDescent="0.25">
      <c r="H1323" s="3"/>
      <c r="I1323" s="3"/>
      <c r="J1323" s="3"/>
      <c r="K1323" s="3"/>
      <c r="L1323" s="3"/>
      <c r="M1323" s="3"/>
      <c r="N1323" s="3"/>
      <c r="O1323" s="3"/>
      <c r="P1323" s="3"/>
      <c r="Q1323" s="3"/>
    </row>
    <row r="1324" spans="8:17" x14ac:dyDescent="0.25">
      <c r="H1324" s="3"/>
      <c r="I1324" s="3"/>
      <c r="J1324" s="3"/>
      <c r="K1324" s="3"/>
      <c r="L1324" s="3"/>
      <c r="M1324" s="3"/>
      <c r="N1324" s="3"/>
      <c r="O1324" s="3"/>
      <c r="P1324" s="3"/>
      <c r="Q1324" s="3"/>
    </row>
    <row r="1325" spans="8:17" x14ac:dyDescent="0.25">
      <c r="H1325" s="3"/>
      <c r="I1325" s="3"/>
      <c r="J1325" s="3"/>
      <c r="K1325" s="3"/>
      <c r="L1325" s="3"/>
      <c r="M1325" s="3"/>
      <c r="N1325" s="3"/>
      <c r="O1325" s="3"/>
      <c r="P1325" s="3"/>
      <c r="Q1325" s="3"/>
    </row>
    <row r="1326" spans="8:17" x14ac:dyDescent="0.25">
      <c r="H1326" s="3"/>
      <c r="I1326" s="3"/>
      <c r="J1326" s="3"/>
      <c r="K1326" s="3"/>
      <c r="L1326" s="3"/>
      <c r="M1326" s="3"/>
      <c r="N1326" s="3"/>
      <c r="O1326" s="3"/>
      <c r="P1326" s="3"/>
      <c r="Q1326" s="3"/>
    </row>
    <row r="1327" spans="8:17" x14ac:dyDescent="0.25">
      <c r="H1327" s="3"/>
      <c r="I1327" s="3"/>
      <c r="J1327" s="3"/>
      <c r="K1327" s="3"/>
      <c r="L1327" s="3"/>
      <c r="M1327" s="3"/>
      <c r="N1327" s="3"/>
      <c r="O1327" s="3"/>
      <c r="P1327" s="3"/>
      <c r="Q1327" s="3"/>
    </row>
    <row r="1328" spans="8:17" x14ac:dyDescent="0.25">
      <c r="H1328" s="3"/>
      <c r="I1328" s="3"/>
      <c r="J1328" s="3"/>
      <c r="K1328" s="3"/>
      <c r="L1328" s="3"/>
      <c r="M1328" s="3"/>
      <c r="N1328" s="3"/>
      <c r="O1328" s="3"/>
      <c r="P1328" s="3"/>
      <c r="Q1328" s="3"/>
    </row>
    <row r="1329" spans="8:17" x14ac:dyDescent="0.25">
      <c r="H1329" s="3"/>
      <c r="I1329" s="3"/>
      <c r="J1329" s="3"/>
      <c r="K1329" s="3"/>
      <c r="L1329" s="3"/>
      <c r="M1329" s="3"/>
      <c r="N1329" s="3"/>
      <c r="O1329" s="3"/>
      <c r="P1329" s="3"/>
      <c r="Q1329" s="3"/>
    </row>
    <row r="1330" spans="8:17" x14ac:dyDescent="0.25">
      <c r="H1330" s="3"/>
      <c r="I1330" s="3"/>
      <c r="J1330" s="3"/>
      <c r="K1330" s="3"/>
      <c r="L1330" s="3"/>
      <c r="M1330" s="3"/>
      <c r="N1330" s="3"/>
      <c r="O1330" s="3"/>
      <c r="P1330" s="3"/>
      <c r="Q1330" s="3"/>
    </row>
    <row r="1331" spans="8:17" x14ac:dyDescent="0.25">
      <c r="H1331" s="3"/>
      <c r="I1331" s="3"/>
      <c r="J1331" s="3"/>
      <c r="K1331" s="3"/>
      <c r="L1331" s="3"/>
      <c r="M1331" s="3"/>
      <c r="N1331" s="3"/>
      <c r="O1331" s="3"/>
      <c r="P1331" s="3"/>
      <c r="Q1331" s="3"/>
    </row>
    <row r="1332" spans="8:17" x14ac:dyDescent="0.25">
      <c r="H1332" s="3"/>
      <c r="I1332" s="3"/>
      <c r="J1332" s="3"/>
      <c r="K1332" s="3"/>
      <c r="L1332" s="3"/>
      <c r="M1332" s="3"/>
      <c r="N1332" s="3"/>
      <c r="O1332" s="3"/>
      <c r="P1332" s="3"/>
      <c r="Q1332" s="3"/>
    </row>
    <row r="1333" spans="8:17" x14ac:dyDescent="0.25">
      <c r="H1333" s="3"/>
      <c r="I1333" s="3"/>
      <c r="J1333" s="3"/>
      <c r="K1333" s="3"/>
      <c r="L1333" s="3"/>
      <c r="M1333" s="3"/>
      <c r="N1333" s="3"/>
      <c r="O1333" s="3"/>
      <c r="P1333" s="3"/>
      <c r="Q1333" s="3"/>
    </row>
    <row r="1334" spans="8:17" x14ac:dyDescent="0.25">
      <c r="H1334" s="3"/>
      <c r="I1334" s="3"/>
      <c r="J1334" s="3"/>
      <c r="K1334" s="3"/>
      <c r="L1334" s="3"/>
      <c r="M1334" s="3"/>
      <c r="N1334" s="3"/>
      <c r="O1334" s="3"/>
      <c r="P1334" s="3"/>
      <c r="Q1334" s="3"/>
    </row>
    <row r="1335" spans="8:17" x14ac:dyDescent="0.25">
      <c r="H1335" s="3"/>
      <c r="I1335" s="3"/>
      <c r="J1335" s="3"/>
      <c r="K1335" s="3"/>
      <c r="L1335" s="3"/>
      <c r="M1335" s="3"/>
      <c r="N1335" s="3"/>
      <c r="O1335" s="3"/>
      <c r="P1335" s="3"/>
      <c r="Q1335" s="3"/>
    </row>
    <row r="1336" spans="8:17" x14ac:dyDescent="0.25">
      <c r="H1336" s="3"/>
      <c r="I1336" s="3"/>
      <c r="J1336" s="3"/>
      <c r="K1336" s="3"/>
      <c r="L1336" s="3"/>
      <c r="M1336" s="3"/>
      <c r="N1336" s="3"/>
      <c r="O1336" s="3"/>
      <c r="P1336" s="3"/>
      <c r="Q1336" s="3"/>
    </row>
    <row r="1337" spans="8:17" x14ac:dyDescent="0.25">
      <c r="H1337" s="3"/>
      <c r="I1337" s="3"/>
      <c r="J1337" s="3"/>
      <c r="K1337" s="3"/>
      <c r="L1337" s="3"/>
      <c r="M1337" s="3"/>
      <c r="N1337" s="3"/>
      <c r="O1337" s="3"/>
      <c r="P1337" s="3"/>
      <c r="Q1337" s="3"/>
    </row>
    <row r="1338" spans="8:17" x14ac:dyDescent="0.25">
      <c r="H1338" s="3"/>
      <c r="I1338" s="3"/>
      <c r="J1338" s="3"/>
      <c r="K1338" s="3"/>
      <c r="L1338" s="3"/>
      <c r="M1338" s="3"/>
      <c r="N1338" s="3"/>
      <c r="O1338" s="3"/>
      <c r="P1338" s="3"/>
      <c r="Q1338" s="3"/>
    </row>
    <row r="1339" spans="8:17" x14ac:dyDescent="0.25">
      <c r="H1339" s="3"/>
      <c r="I1339" s="3"/>
      <c r="J1339" s="3"/>
      <c r="K1339" s="3"/>
      <c r="L1339" s="3"/>
      <c r="M1339" s="3"/>
      <c r="N1339" s="3"/>
      <c r="O1339" s="3"/>
      <c r="P1339" s="3"/>
      <c r="Q1339" s="3"/>
    </row>
    <row r="1340" spans="8:17" x14ac:dyDescent="0.25">
      <c r="H1340" s="3"/>
      <c r="I1340" s="3"/>
      <c r="J1340" s="3"/>
      <c r="K1340" s="3"/>
      <c r="L1340" s="3"/>
      <c r="M1340" s="3"/>
      <c r="N1340" s="3"/>
      <c r="O1340" s="3"/>
      <c r="P1340" s="3"/>
      <c r="Q1340" s="3"/>
    </row>
    <row r="1341" spans="8:17" x14ac:dyDescent="0.25">
      <c r="H1341" s="3"/>
      <c r="I1341" s="3"/>
      <c r="J1341" s="3"/>
      <c r="K1341" s="3"/>
      <c r="L1341" s="3"/>
      <c r="M1341" s="3"/>
      <c r="N1341" s="3"/>
      <c r="O1341" s="3"/>
      <c r="P1341" s="3"/>
      <c r="Q1341" s="3"/>
    </row>
    <row r="1342" spans="8:17" x14ac:dyDescent="0.25">
      <c r="H1342" s="3"/>
      <c r="I1342" s="3"/>
      <c r="J1342" s="3"/>
      <c r="K1342" s="3"/>
      <c r="L1342" s="3"/>
      <c r="M1342" s="3"/>
      <c r="N1342" s="3"/>
      <c r="O1342" s="3"/>
      <c r="P1342" s="3"/>
      <c r="Q1342" s="3"/>
    </row>
    <row r="1343" spans="8:17" x14ac:dyDescent="0.25">
      <c r="H1343" s="3"/>
      <c r="I1343" s="3"/>
      <c r="J1343" s="3"/>
      <c r="K1343" s="3"/>
      <c r="L1343" s="3"/>
      <c r="M1343" s="3"/>
      <c r="N1343" s="3"/>
      <c r="O1343" s="3"/>
      <c r="P1343" s="3"/>
      <c r="Q1343" s="3"/>
    </row>
    <row r="1344" spans="8:17" x14ac:dyDescent="0.25">
      <c r="H1344" s="3"/>
      <c r="I1344" s="3"/>
      <c r="J1344" s="3"/>
      <c r="K1344" s="3"/>
      <c r="L1344" s="3"/>
      <c r="M1344" s="3"/>
      <c r="N1344" s="3"/>
      <c r="O1344" s="3"/>
      <c r="P1344" s="3"/>
      <c r="Q1344" s="3"/>
    </row>
    <row r="1345" spans="8:17" x14ac:dyDescent="0.25">
      <c r="H1345" s="3"/>
      <c r="I1345" s="3"/>
      <c r="J1345" s="3"/>
      <c r="K1345" s="3"/>
      <c r="L1345" s="3"/>
      <c r="M1345" s="3"/>
      <c r="N1345" s="3"/>
      <c r="O1345" s="3"/>
      <c r="P1345" s="3"/>
      <c r="Q1345" s="3"/>
    </row>
  </sheetData>
  <autoFilter ref="A3:J61" xr:uid="{00000000-0009-0000-0000-000003000000}"/>
  <mergeCells count="11">
    <mergeCell ref="AD2:AE2"/>
    <mergeCell ref="U2:AC2"/>
    <mergeCell ref="P2:P3"/>
    <mergeCell ref="R2:S2"/>
    <mergeCell ref="A1:M1"/>
    <mergeCell ref="A2:A3"/>
    <mergeCell ref="B2:B3"/>
    <mergeCell ref="C2:E2"/>
    <mergeCell ref="F2:F3"/>
    <mergeCell ref="H2:O2"/>
    <mergeCell ref="G2:G3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расходов на РЧ</vt:lpstr>
      <vt:lpstr>компетенции 2024</vt:lpstr>
      <vt:lpstr>форма для волонтеров</vt:lpstr>
      <vt:lpstr>питание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2024-01-18T07:13:37Z</dcterms:modified>
</cp:coreProperties>
</file>